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Arkusz1" sheetId="1" r:id="rId1"/>
    <sheet name="Arkusz2" sheetId="2" r:id="rId2"/>
    <sheet name="Arkusz3" sheetId="3" r:id="rId3"/>
  </sheets>
  <definedNames>
    <definedName name="_Hlk127789838" localSheetId="0">'Arkusz1'!$A$100</definedName>
    <definedName name="_xlnm.Print_Area" localSheetId="0">'Arkusz1'!$A$1:$F$120</definedName>
  </definedNames>
  <calcPr fullCalcOnLoad="1"/>
</workbook>
</file>

<file path=xl/sharedStrings.xml><?xml version="1.0" encoding="utf-8"?>
<sst xmlns="http://schemas.openxmlformats.org/spreadsheetml/2006/main" count="278" uniqueCount="149">
  <si>
    <t>Asortyment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</si>
  <si>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</si>
  <si>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</si>
  <si>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</si>
  <si>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</si>
  <si>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</si>
  <si>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</si>
  <si>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</si>
  <si>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</si>
  <si>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</si>
  <si>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Razem</t>
  </si>
  <si>
    <t>6.</t>
  </si>
  <si>
    <t>11.</t>
  </si>
  <si>
    <t>Razem wartość netto</t>
  </si>
  <si>
    <t xml:space="preserve">12. </t>
  </si>
  <si>
    <t>L.p</t>
  </si>
  <si>
    <t xml:space="preserve">Nadstawka szafy aktowej </t>
  </si>
  <si>
    <t xml:space="preserve">Szafa aktowa </t>
  </si>
  <si>
    <t xml:space="preserve">Pomocnik biurka o wymiarach  </t>
  </si>
  <si>
    <t xml:space="preserve">Pomocnik biurka </t>
  </si>
  <si>
    <t xml:space="preserve">Półka pod klawiaturę </t>
  </si>
  <si>
    <t xml:space="preserve">Kontener dostawny  4 - szufladowy </t>
  </si>
  <si>
    <t xml:space="preserve">Biurko narożne na płycinach </t>
  </si>
  <si>
    <t xml:space="preserve">Blat kontenera </t>
  </si>
  <si>
    <t xml:space="preserve">Przesłona biurka </t>
  </si>
  <si>
    <t xml:space="preserve">Szafa aktowo - gospodarcza z żaluzją </t>
  </si>
  <si>
    <t>Stolik</t>
  </si>
  <si>
    <t xml:space="preserve">Płyta na ścianę zasłaniająca istniejące drzwi </t>
  </si>
  <si>
    <t>Dostawka konferencyjna biurka  + dwie nogi podpierające</t>
  </si>
  <si>
    <t xml:space="preserve">Szafa odzieżowa </t>
  </si>
  <si>
    <t xml:space="preserve">Nadstawka szafy odzieżowej </t>
  </si>
  <si>
    <t xml:space="preserve">Stolik </t>
  </si>
  <si>
    <t xml:space="preserve">Kontener  3-  szufladowy </t>
  </si>
  <si>
    <t xml:space="preserve">1600 /700 x 1020 x 500 x 760 </t>
  </si>
  <si>
    <t xml:space="preserve">430 x 490 x 740 </t>
  </si>
  <si>
    <t xml:space="preserve">552 x 500 x 28 </t>
  </si>
  <si>
    <t xml:space="preserve">900 x 350 x 760 </t>
  </si>
  <si>
    <t xml:space="preserve">1600 x 18 x 228 </t>
  </si>
  <si>
    <t xml:space="preserve">800 x 400 x 2280 </t>
  </si>
  <si>
    <t xml:space="preserve">400 x 400 x 2280 </t>
  </si>
  <si>
    <t xml:space="preserve">700 x 500 x 760 </t>
  </si>
  <si>
    <t xml:space="preserve">1020 x 18 x 2200 </t>
  </si>
  <si>
    <t xml:space="preserve">800 x 600 x 1920 </t>
  </si>
  <si>
    <t xml:space="preserve">800 x 600 x 740 </t>
  </si>
  <si>
    <t xml:space="preserve">650 x 650 x 700 </t>
  </si>
  <si>
    <t xml:space="preserve">800 x 400 x 1550 </t>
  </si>
  <si>
    <t xml:space="preserve">800 x 400 x 1100 </t>
  </si>
  <si>
    <t xml:space="preserve">800 x 500 x 2100 </t>
  </si>
  <si>
    <t xml:space="preserve">430 x 500 x 620 </t>
  </si>
  <si>
    <t>2280 x 800/300 x 1200</t>
  </si>
  <si>
    <t xml:space="preserve">Lada </t>
  </si>
  <si>
    <t>1130 x 500 x 758</t>
  </si>
  <si>
    <t>650 x 350 x 18</t>
  </si>
  <si>
    <t>12.</t>
  </si>
  <si>
    <t>1600/700 x 1020 x 500 x 760</t>
  </si>
  <si>
    <t xml:space="preserve">Kontener dostawny 4 - szufladowy </t>
  </si>
  <si>
    <t>750 x 500 x 28</t>
  </si>
  <si>
    <t>1400 x 500 x 760</t>
  </si>
  <si>
    <t>Dostawka biurka + 2 nogi podpierające</t>
  </si>
  <si>
    <t>800 x 400 x 805</t>
  </si>
  <si>
    <t xml:space="preserve">Szafka gospodarcza </t>
  </si>
  <si>
    <t>800 x 400 x 1920</t>
  </si>
  <si>
    <t>800 x 400 x 740</t>
  </si>
  <si>
    <t>550 x 400 x 740</t>
  </si>
  <si>
    <t>1400 x 400 x 1120</t>
  </si>
  <si>
    <t>900 x 900 x 760</t>
  </si>
  <si>
    <t xml:space="preserve">Komoda </t>
  </si>
  <si>
    <t xml:space="preserve">Stół konferencyjny  </t>
  </si>
  <si>
    <t>1700/700 x 1020 x 500 x 760</t>
  </si>
  <si>
    <t>1400 x 500 x 770</t>
  </si>
  <si>
    <t>1450 x 450 x 732</t>
  </si>
  <si>
    <t>250 x 250 x 120</t>
  </si>
  <si>
    <t xml:space="preserve">Nadstawka pod monitor </t>
  </si>
  <si>
    <t xml:space="preserve">Kontener 3-  szufladowy </t>
  </si>
  <si>
    <t>1200 x 18 x 960</t>
  </si>
  <si>
    <t>700 x 250 x 760</t>
  </si>
  <si>
    <t>710 x 500 x 28</t>
  </si>
  <si>
    <t>1400 x 800 x 760</t>
  </si>
  <si>
    <t>1600 x 18 x 250</t>
  </si>
  <si>
    <t>1200 x 18 x 250</t>
  </si>
  <si>
    <t>1000 x 18 x 250</t>
  </si>
  <si>
    <t xml:space="preserve">Listwa odbojowa </t>
  </si>
  <si>
    <t>1800/700 x 1020 x 500 x 760</t>
  </si>
  <si>
    <t>600 x 500 x 760</t>
  </si>
  <si>
    <t>1200 x 450 x 1550</t>
  </si>
  <si>
    <t xml:space="preserve">Kontener 3 - szufladowy </t>
  </si>
  <si>
    <t xml:space="preserve">Szafa aktowa  </t>
  </si>
  <si>
    <t>800 x 420 x 2280</t>
  </si>
  <si>
    <t>1600 x 800 x 760</t>
  </si>
  <si>
    <t>2000 x 900 x 770</t>
  </si>
  <si>
    <t xml:space="preserve">Biurko gabinetowe </t>
  </si>
  <si>
    <t xml:space="preserve">Pomocnik biurka  </t>
  </si>
  <si>
    <t>430 x 600 x 620</t>
  </si>
  <si>
    <t xml:space="preserve">Kontener  3 - szufladowy  + piórnik, </t>
  </si>
  <si>
    <t>600 x 350 x 450</t>
  </si>
  <si>
    <t>900 x 400 x 1938</t>
  </si>
  <si>
    <t xml:space="preserve">Szafa odzieżowo-aktowa </t>
  </si>
  <si>
    <t xml:space="preserve">Szafka </t>
  </si>
  <si>
    <t>1000 x 395 x 750</t>
  </si>
  <si>
    <t>1500 x 700 x 760</t>
  </si>
  <si>
    <t>432 x 500 x 760</t>
  </si>
  <si>
    <t>1100 x 500 x 900</t>
  </si>
  <si>
    <t>740 x 380 x 1000</t>
  </si>
  <si>
    <t>764 x 340 x 18</t>
  </si>
  <si>
    <t xml:space="preserve">Półka </t>
  </si>
  <si>
    <t xml:space="preserve"> Wartość brutto ( wartość netto + 23% podatku VAT)</t>
  </si>
  <si>
    <t>Krzesło konferencyjne HN-7502/A/czarne</t>
  </si>
  <si>
    <t>Kontener dostawny  4 - szufladowy</t>
  </si>
  <si>
    <t>Krzesło konferencyjne WINNIPEG</t>
  </si>
  <si>
    <t>Stół konferencyjny</t>
  </si>
  <si>
    <t>Krzesło konferencyjne VARIAX CONGRESS</t>
  </si>
  <si>
    <t>Stół  konferencyjny</t>
  </si>
  <si>
    <t xml:space="preserve"> 450 x 430 x 420
</t>
  </si>
  <si>
    <t xml:space="preserve">450 x  430  x  420
</t>
  </si>
  <si>
    <t xml:space="preserve">Krzesło konferencyjne VARIAX CONGRESS </t>
  </si>
  <si>
    <t>Szafa  z żaluzją</t>
  </si>
  <si>
    <t>550 x 400x 1920</t>
  </si>
  <si>
    <t>Dostawka konferencyjna biurka  +  noga podpierająca</t>
  </si>
  <si>
    <t>Dostawka konferencyjna biurka + noga podpierająca</t>
  </si>
  <si>
    <t>465 x 480 x 450</t>
  </si>
  <si>
    <t xml:space="preserve">Stół konferencyjny </t>
  </si>
  <si>
    <t xml:space="preserve">450 x 450 x 450
</t>
  </si>
  <si>
    <t>Szafa aktowo-odzieżowa</t>
  </si>
  <si>
    <t>550x 400 x 1920</t>
  </si>
  <si>
    <t>1230 x 200 x 650</t>
  </si>
  <si>
    <t xml:space="preserve">1500 x 550 x 670 
</t>
  </si>
  <si>
    <t>550 x 400 x 1920</t>
  </si>
  <si>
    <t>Półka na ścianę ozdobna</t>
  </si>
  <si>
    <t>Pokój nr 52a, Ratusz, Główny Rynek 20</t>
  </si>
  <si>
    <t>Pokój nr 44, Ratusz, Główny Rynek 20</t>
  </si>
  <si>
    <t>Pokój nr 27, Ratusz, Główny Rynek 20</t>
  </si>
  <si>
    <t>Pokój nr 207, Urząd Miasta Kalisza, ul. Tadeusza Kościuszki 1a</t>
  </si>
  <si>
    <t>Pokój nr 318, Urząd Miasta Kalisza, ul. Tadeusza Kościuszki 1a</t>
  </si>
  <si>
    <t>Pokój nr 409, Urząd Miasta Kalisza, ul. Tadeusza Kościuszki 1a</t>
  </si>
  <si>
    <t>Pokój nr 50, Ratusz,  Główny Rynek 20</t>
  </si>
  <si>
    <t>Pokój nr 50a, Ratusz, Główny Rynek 20</t>
  </si>
  <si>
    <t>Villa Calisia, Aleja Wolności 4</t>
  </si>
  <si>
    <t>Sala Narad nr 36,  Ratusz,  Główny Rynek 20</t>
  </si>
  <si>
    <t>Pokój nr 314, Urząd Miasta Kalisza, ul. Tadeusza Kościuszki 1a</t>
  </si>
  <si>
    <t>13.</t>
  </si>
  <si>
    <t>Wymiary 
Szer. x Głęb. x Wys. 
w [mm]</t>
  </si>
  <si>
    <t>Ilość
 w szt.</t>
  </si>
  <si>
    <r>
      <t>Wartość netto w PLN</t>
    </r>
    <r>
      <rPr>
        <b/>
        <sz val="11"/>
        <color indexed="8"/>
        <rFont val="Times New Roman"/>
        <family val="1"/>
      </rPr>
      <t>¹</t>
    </r>
  </si>
  <si>
    <r>
      <t>Cena jednostkowa 
netto  w PLN</t>
    </r>
    <r>
      <rPr>
        <b/>
        <sz val="11"/>
        <color indexed="8"/>
        <rFont val="Times New Roman"/>
        <family val="1"/>
      </rPr>
      <t>¹</t>
    </r>
  </si>
  <si>
    <t xml:space="preserve"> Ceny należy podać w PLN z dokłądnością jedynie do dwóch miejsc po przecinku (co do grosza zgodnie z polskim systemem płatniczym), dokonując ewentualnych zaokrągleń według zasady matematycznej, iż końcówki poniżej 0,5 grosza i powyżej 0,5 grosza zaokragla się do 1 grosza.</t>
  </si>
  <si>
    <r>
      <t xml:space="preserve">………………………………
</t>
    </r>
    <r>
      <rPr>
        <sz val="8"/>
        <color indexed="8"/>
        <rFont val="Arial"/>
        <family val="2"/>
      </rPr>
      <t>/podpis/y, pieczątki osoby/osób upoważnionych do reprezentowania Wykonawcy</t>
    </r>
  </si>
  <si>
    <t>Dodatkowe wyposażenie</t>
  </si>
  <si>
    <t>Krzesło Perfect profil gtp</t>
  </si>
  <si>
    <t>wysokość całkowita krzesła 970-1155 mm,szerokość 645 mm, wysokość oparcia 570-620 mm, wysokość siedziska 400-520 mm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</si>
</sst>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mbria"/>
      <family val="2"/>
    </font>
    <font>
      <sz val="11"/>
      <color rgb="FF9C0006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64" fontId="39" fillId="0" borderId="10" xfId="0" applyNumberFormat="1" applyFont="1" applyBorder="1" applyAlignment="1" applyProtection="1">
      <alignment horizontal="center" vertical="center" wrapText="1"/>
      <protection locked="0"/>
    </xf>
    <xf numFmtId="164" fontId="39" fillId="0" borderId="11" xfId="0" applyNumberFormat="1" applyFont="1" applyBorder="1" applyAlignment="1" applyProtection="1">
      <alignment horizontal="center" vertical="center" wrapText="1"/>
      <protection locked="0"/>
    </xf>
    <xf numFmtId="164" fontId="39" fillId="0" borderId="12" xfId="0" applyNumberFormat="1" applyFont="1" applyBorder="1" applyAlignment="1" applyProtection="1">
      <alignment horizontal="center" vertical="center" wrapText="1"/>
      <protection locked="0"/>
    </xf>
    <xf numFmtId="164" fontId="39" fillId="0" borderId="13" xfId="0" applyNumberFormat="1" applyFont="1" applyBorder="1" applyAlignment="1" applyProtection="1">
      <alignment horizontal="center" vertical="center" wrapText="1"/>
      <protection locked="0"/>
    </xf>
    <xf numFmtId="164" fontId="39" fillId="0" borderId="14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vertical="center" wrapText="1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left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vertical="center" wrapText="1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39" fillId="0" borderId="12" xfId="0" applyFont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left" vertical="top" wrapText="1"/>
      <protection/>
    </xf>
    <xf numFmtId="0" fontId="39" fillId="33" borderId="10" xfId="0" applyFont="1" applyFill="1" applyBorder="1" applyAlignment="1" applyProtection="1">
      <alignment vertical="center" wrapText="1"/>
      <protection/>
    </xf>
    <xf numFmtId="164" fontId="39" fillId="0" borderId="10" xfId="0" applyNumberFormat="1" applyFont="1" applyBorder="1" applyAlignment="1" applyProtection="1">
      <alignment horizontal="right" vertical="center" wrapText="1"/>
      <protection/>
    </xf>
    <xf numFmtId="164" fontId="40" fillId="0" borderId="11" xfId="0" applyNumberFormat="1" applyFont="1" applyBorder="1" applyAlignment="1" applyProtection="1">
      <alignment/>
      <protection/>
    </xf>
    <xf numFmtId="164" fontId="40" fillId="0" borderId="10" xfId="0" applyNumberFormat="1" applyFont="1" applyBorder="1" applyAlignment="1" applyProtection="1">
      <alignment wrapText="1"/>
      <protection/>
    </xf>
    <xf numFmtId="164" fontId="40" fillId="0" borderId="10" xfId="0" applyNumberFormat="1" applyFont="1" applyBorder="1" applyAlignment="1" applyProtection="1">
      <alignment horizontal="right" vertical="center" wrapText="1"/>
      <protection/>
    </xf>
    <xf numFmtId="164" fontId="40" fillId="0" borderId="10" xfId="0" applyNumberFormat="1" applyFont="1" applyBorder="1" applyAlignment="1" applyProtection="1">
      <alignment vertical="center" wrapText="1"/>
      <protection/>
    </xf>
    <xf numFmtId="164" fontId="39" fillId="0" borderId="11" xfId="0" applyNumberFormat="1" applyFont="1" applyBorder="1" applyAlignment="1" applyProtection="1">
      <alignment horizontal="right" vertical="center" wrapText="1"/>
      <protection/>
    </xf>
    <xf numFmtId="164" fontId="39" fillId="0" borderId="12" xfId="0" applyNumberFormat="1" applyFont="1" applyBorder="1" applyAlignment="1" applyProtection="1">
      <alignment horizontal="right" vertical="center" wrapText="1"/>
      <protection/>
    </xf>
    <xf numFmtId="164" fontId="39" fillId="0" borderId="13" xfId="0" applyNumberFormat="1" applyFont="1" applyBorder="1" applyAlignment="1" applyProtection="1">
      <alignment horizontal="right" vertical="center" wrapText="1"/>
      <protection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40" fillId="35" borderId="15" xfId="0" applyFont="1" applyFill="1" applyBorder="1" applyAlignment="1" applyProtection="1">
      <alignment horizontal="left" vertical="center" wrapText="1"/>
      <protection/>
    </xf>
    <xf numFmtId="0" fontId="40" fillId="35" borderId="16" xfId="0" applyFont="1" applyFill="1" applyBorder="1" applyAlignment="1" applyProtection="1">
      <alignment horizontal="left" vertical="center" wrapText="1"/>
      <protection/>
    </xf>
    <xf numFmtId="0" fontId="40" fillId="35" borderId="14" xfId="0" applyFont="1" applyFill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6" xfId="0" applyFont="1" applyBorder="1" applyAlignment="1" applyProtection="1">
      <alignment horizontal="left" vertical="center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35" borderId="10" xfId="0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0" fillId="35" borderId="15" xfId="0" applyFont="1" applyFill="1" applyBorder="1" applyAlignment="1" applyProtection="1">
      <alignment horizontal="left" vertical="center"/>
      <protection/>
    </xf>
    <xf numFmtId="0" fontId="40" fillId="35" borderId="16" xfId="0" applyFont="1" applyFill="1" applyBorder="1" applyAlignment="1" applyProtection="1">
      <alignment horizontal="left" vertical="center"/>
      <protection/>
    </xf>
    <xf numFmtId="0" fontId="40" fillId="35" borderId="14" xfId="0" applyFont="1" applyFill="1" applyBorder="1" applyAlignment="1" applyProtection="1">
      <alignment horizontal="left" vertical="center"/>
      <protection/>
    </xf>
    <xf numFmtId="0" fontId="40" fillId="34" borderId="15" xfId="0" applyFont="1" applyFill="1" applyBorder="1" applyAlignment="1" applyProtection="1">
      <alignment horizontal="left" vertical="center" wrapText="1"/>
      <protection/>
    </xf>
    <xf numFmtId="0" fontId="40" fillId="34" borderId="16" xfId="0" applyFont="1" applyFill="1" applyBorder="1" applyAlignment="1" applyProtection="1">
      <alignment horizontal="left" vertical="center" wrapText="1"/>
      <protection/>
    </xf>
    <xf numFmtId="0" fontId="40" fillId="34" borderId="14" xfId="0" applyFont="1" applyFill="1" applyBorder="1" applyAlignment="1" applyProtection="1">
      <alignment horizontal="left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0" xfId="0" applyFont="1" applyBorder="1" applyAlignment="1" applyProtection="1">
      <alignment horizontal="center" vertical="center" wrapText="1"/>
      <protection/>
    </xf>
    <xf numFmtId="0" fontId="40" fillId="0" borderId="21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/>
      <protection/>
    </xf>
    <xf numFmtId="164" fontId="40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19"/>
  <sheetViews>
    <sheetView tabSelected="1" zoomScale="115" zoomScaleNormal="115"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41.28125" style="0" customWidth="1"/>
    <col min="3" max="3" width="36.57421875" style="0" customWidth="1"/>
    <col min="4" max="4" width="12.00390625" style="0" customWidth="1"/>
    <col min="5" max="5" width="26.57421875" style="0" customWidth="1"/>
    <col min="6" max="6" width="19.140625" style="0" customWidth="1"/>
    <col min="7" max="7" width="7.7109375" style="0" customWidth="1"/>
    <col min="8" max="8" width="0.2890625" style="0" customWidth="1"/>
  </cols>
  <sheetData>
    <row r="3" ht="15" thickBot="1"/>
    <row r="4" spans="1:6" ht="57.75" customHeight="1" thickBot="1">
      <c r="A4" s="35" t="s">
        <v>15</v>
      </c>
      <c r="B4" s="35" t="s">
        <v>0</v>
      </c>
      <c r="C4" s="35" t="s">
        <v>140</v>
      </c>
      <c r="D4" s="35" t="s">
        <v>141</v>
      </c>
      <c r="E4" s="35" t="s">
        <v>143</v>
      </c>
      <c r="F4" s="35" t="s">
        <v>142</v>
      </c>
    </row>
    <row r="5" spans="1:6" ht="40.5" customHeight="1" thickBot="1">
      <c r="A5" s="36" t="s">
        <v>128</v>
      </c>
      <c r="B5" s="37"/>
      <c r="C5" s="37"/>
      <c r="D5" s="37"/>
      <c r="E5" s="37"/>
      <c r="F5" s="38"/>
    </row>
    <row r="6" spans="1:6" ht="47.25" customHeight="1" thickBot="1">
      <c r="A6" s="6" t="s">
        <v>1</v>
      </c>
      <c r="B6" s="7" t="s">
        <v>22</v>
      </c>
      <c r="C6" s="8" t="s">
        <v>33</v>
      </c>
      <c r="D6" s="8">
        <v>1</v>
      </c>
      <c r="E6" s="1"/>
      <c r="F6" s="25">
        <f aca="true" t="shared" si="0" ref="F6:F15">ROUND(SUM(D6*E6),2)</f>
        <v>0</v>
      </c>
    </row>
    <row r="7" spans="1:6" ht="52.5" customHeight="1" thickBot="1">
      <c r="A7" s="6" t="s">
        <v>2</v>
      </c>
      <c r="B7" s="7" t="s">
        <v>21</v>
      </c>
      <c r="C7" s="8" t="s">
        <v>34</v>
      </c>
      <c r="D7" s="8">
        <v>1</v>
      </c>
      <c r="E7" s="1"/>
      <c r="F7" s="25">
        <f t="shared" si="0"/>
        <v>0</v>
      </c>
    </row>
    <row r="8" spans="1:6" ht="51.75" customHeight="1" thickBot="1">
      <c r="A8" s="6" t="s">
        <v>3</v>
      </c>
      <c r="B8" s="7" t="s">
        <v>23</v>
      </c>
      <c r="C8" s="8" t="s">
        <v>35</v>
      </c>
      <c r="D8" s="8">
        <v>1</v>
      </c>
      <c r="E8" s="1"/>
      <c r="F8" s="25">
        <f t="shared" si="0"/>
        <v>0</v>
      </c>
    </row>
    <row r="9" spans="1:6" ht="48" customHeight="1" thickBot="1">
      <c r="A9" s="6" t="s">
        <v>4</v>
      </c>
      <c r="B9" s="7" t="s">
        <v>28</v>
      </c>
      <c r="C9" s="8" t="s">
        <v>36</v>
      </c>
      <c r="D9" s="8">
        <v>1</v>
      </c>
      <c r="E9" s="1"/>
      <c r="F9" s="25">
        <f t="shared" si="0"/>
        <v>0</v>
      </c>
    </row>
    <row r="10" spans="1:6" ht="48.75" customHeight="1" thickBot="1">
      <c r="A10" s="6" t="s">
        <v>5</v>
      </c>
      <c r="B10" s="7" t="s">
        <v>24</v>
      </c>
      <c r="C10" s="8" t="s">
        <v>37</v>
      </c>
      <c r="D10" s="8">
        <v>1</v>
      </c>
      <c r="E10" s="1"/>
      <c r="F10" s="25">
        <f t="shared" si="0"/>
        <v>0</v>
      </c>
    </row>
    <row r="11" spans="1:6" ht="53.25" customHeight="1" thickBot="1">
      <c r="A11" s="6" t="s">
        <v>11</v>
      </c>
      <c r="B11" s="7" t="s">
        <v>25</v>
      </c>
      <c r="C11" s="8" t="s">
        <v>38</v>
      </c>
      <c r="D11" s="8">
        <v>1</v>
      </c>
      <c r="E11" s="1"/>
      <c r="F11" s="25">
        <f t="shared" si="0"/>
        <v>0</v>
      </c>
    </row>
    <row r="12" spans="1:6" ht="57" customHeight="1" thickBot="1">
      <c r="A12" s="6" t="s">
        <v>6</v>
      </c>
      <c r="B12" s="7" t="s">
        <v>17</v>
      </c>
      <c r="C12" s="8" t="s">
        <v>38</v>
      </c>
      <c r="D12" s="8">
        <v>1</v>
      </c>
      <c r="E12" s="1"/>
      <c r="F12" s="25">
        <f t="shared" si="0"/>
        <v>0</v>
      </c>
    </row>
    <row r="13" spans="1:6" ht="53.25" customHeight="1" thickBot="1">
      <c r="A13" s="6" t="s">
        <v>7</v>
      </c>
      <c r="B13" s="7" t="s">
        <v>17</v>
      </c>
      <c r="C13" s="8" t="s">
        <v>39</v>
      </c>
      <c r="D13" s="8">
        <v>1</v>
      </c>
      <c r="E13" s="1"/>
      <c r="F13" s="25">
        <f t="shared" si="0"/>
        <v>0</v>
      </c>
    </row>
    <row r="14" spans="1:6" ht="63.75" customHeight="1" thickBot="1">
      <c r="A14" s="6" t="s">
        <v>8</v>
      </c>
      <c r="B14" s="7" t="s">
        <v>26</v>
      </c>
      <c r="C14" s="8" t="s">
        <v>40</v>
      </c>
      <c r="D14" s="8">
        <v>1</v>
      </c>
      <c r="E14" s="1"/>
      <c r="F14" s="25">
        <f t="shared" si="0"/>
        <v>0</v>
      </c>
    </row>
    <row r="15" spans="1:6" ht="56.25" customHeight="1" thickBot="1">
      <c r="A15" s="6" t="s">
        <v>9</v>
      </c>
      <c r="B15" s="7" t="s">
        <v>27</v>
      </c>
      <c r="C15" s="9" t="s">
        <v>41</v>
      </c>
      <c r="D15" s="8">
        <v>1</v>
      </c>
      <c r="E15" s="1"/>
      <c r="F15" s="25">
        <f t="shared" si="0"/>
        <v>0</v>
      </c>
    </row>
    <row r="16" spans="1:6" ht="33.75" customHeight="1" thickBot="1">
      <c r="A16" s="39" t="s">
        <v>10</v>
      </c>
      <c r="B16" s="40"/>
      <c r="C16" s="40"/>
      <c r="D16" s="40"/>
      <c r="E16" s="41"/>
      <c r="F16" s="28">
        <f>ROUND(SUM(F6:F15),2)</f>
        <v>0</v>
      </c>
    </row>
    <row r="17" spans="1:6" ht="33" customHeight="1" thickBot="1">
      <c r="A17" s="36" t="s">
        <v>129</v>
      </c>
      <c r="B17" s="37"/>
      <c r="C17" s="37"/>
      <c r="D17" s="37"/>
      <c r="E17" s="37"/>
      <c r="F17" s="38"/>
    </row>
    <row r="18" spans="1:6" ht="48.75" customHeight="1" thickBot="1">
      <c r="A18" s="6" t="s">
        <v>1</v>
      </c>
      <c r="B18" s="7" t="s">
        <v>29</v>
      </c>
      <c r="C18" s="8" t="s">
        <v>42</v>
      </c>
      <c r="D18" s="8">
        <v>1</v>
      </c>
      <c r="E18" s="1"/>
      <c r="F18" s="25">
        <f aca="true" t="shared" si="1" ref="F18:F27">ROUND(SUM(D18*E18),2)</f>
        <v>0</v>
      </c>
    </row>
    <row r="19" spans="1:6" ht="49.5" customHeight="1" thickBot="1">
      <c r="A19" s="6" t="s">
        <v>2</v>
      </c>
      <c r="B19" s="7" t="s">
        <v>30</v>
      </c>
      <c r="C19" s="8" t="s">
        <v>43</v>
      </c>
      <c r="D19" s="8">
        <v>1</v>
      </c>
      <c r="E19" s="1"/>
      <c r="F19" s="25">
        <f t="shared" si="1"/>
        <v>0</v>
      </c>
    </row>
    <row r="20" spans="1:6" ht="50.25" customHeight="1" thickBot="1">
      <c r="A20" s="6" t="s">
        <v>3</v>
      </c>
      <c r="B20" s="7" t="s">
        <v>31</v>
      </c>
      <c r="C20" s="8" t="s">
        <v>44</v>
      </c>
      <c r="D20" s="8">
        <v>1</v>
      </c>
      <c r="E20" s="1"/>
      <c r="F20" s="25">
        <f t="shared" si="1"/>
        <v>0</v>
      </c>
    </row>
    <row r="21" spans="1:6" ht="55.5" customHeight="1" thickBot="1">
      <c r="A21" s="6" t="s">
        <v>4</v>
      </c>
      <c r="B21" s="7" t="s">
        <v>17</v>
      </c>
      <c r="C21" s="8" t="s">
        <v>45</v>
      </c>
      <c r="D21" s="8">
        <v>2</v>
      </c>
      <c r="E21" s="1"/>
      <c r="F21" s="25">
        <f t="shared" si="1"/>
        <v>0</v>
      </c>
    </row>
    <row r="22" spans="1:6" ht="51" customHeight="1" thickBot="1">
      <c r="A22" s="6" t="s">
        <v>5</v>
      </c>
      <c r="B22" s="7" t="s">
        <v>16</v>
      </c>
      <c r="C22" s="8" t="s">
        <v>46</v>
      </c>
      <c r="D22" s="8">
        <v>2</v>
      </c>
      <c r="E22" s="1"/>
      <c r="F22" s="25">
        <f t="shared" si="1"/>
        <v>0</v>
      </c>
    </row>
    <row r="23" spans="1:6" ht="48.75" customHeight="1" thickBot="1">
      <c r="A23" s="6" t="s">
        <v>11</v>
      </c>
      <c r="B23" s="7" t="s">
        <v>115</v>
      </c>
      <c r="C23" s="8" t="s">
        <v>47</v>
      </c>
      <c r="D23" s="8">
        <v>1</v>
      </c>
      <c r="E23" s="1"/>
      <c r="F23" s="25">
        <f t="shared" si="1"/>
        <v>0</v>
      </c>
    </row>
    <row r="24" spans="1:6" ht="50.25" customHeight="1" thickBot="1">
      <c r="A24" s="6" t="s">
        <v>6</v>
      </c>
      <c r="B24" s="7" t="s">
        <v>32</v>
      </c>
      <c r="C24" s="8" t="s">
        <v>48</v>
      </c>
      <c r="D24" s="8">
        <v>2</v>
      </c>
      <c r="E24" s="1"/>
      <c r="F24" s="25">
        <f t="shared" si="1"/>
        <v>0</v>
      </c>
    </row>
    <row r="25" spans="1:6" ht="48.75" customHeight="1" thickBot="1">
      <c r="A25" s="6" t="s">
        <v>7</v>
      </c>
      <c r="B25" s="7" t="s">
        <v>50</v>
      </c>
      <c r="C25" s="8" t="s">
        <v>49</v>
      </c>
      <c r="D25" s="8">
        <v>1</v>
      </c>
      <c r="E25" s="1"/>
      <c r="F25" s="25">
        <f t="shared" si="1"/>
        <v>0</v>
      </c>
    </row>
    <row r="26" spans="1:6" ht="50.25" customHeight="1" thickBot="1">
      <c r="A26" s="6" t="s">
        <v>8</v>
      </c>
      <c r="B26" s="7" t="s">
        <v>19</v>
      </c>
      <c r="C26" s="8" t="s">
        <v>51</v>
      </c>
      <c r="D26" s="8">
        <v>1</v>
      </c>
      <c r="E26" s="1"/>
      <c r="F26" s="25">
        <f t="shared" si="1"/>
        <v>0</v>
      </c>
    </row>
    <row r="27" spans="1:6" ht="42" customHeight="1" thickBot="1">
      <c r="A27" s="6" t="s">
        <v>9</v>
      </c>
      <c r="B27" s="7" t="s">
        <v>20</v>
      </c>
      <c r="C27" s="8" t="s">
        <v>52</v>
      </c>
      <c r="D27" s="8">
        <v>1</v>
      </c>
      <c r="E27" s="1"/>
      <c r="F27" s="25">
        <f t="shared" si="1"/>
        <v>0</v>
      </c>
    </row>
    <row r="28" spans="1:6" ht="36.75" customHeight="1" thickBot="1">
      <c r="A28" s="39" t="s">
        <v>10</v>
      </c>
      <c r="B28" s="40"/>
      <c r="C28" s="40"/>
      <c r="D28" s="40"/>
      <c r="E28" s="41"/>
      <c r="F28" s="28">
        <f>ROUND(SUM(F18:F27),2)</f>
        <v>0</v>
      </c>
    </row>
    <row r="29" spans="1:6" ht="39" customHeight="1" thickBot="1">
      <c r="A29" s="36" t="s">
        <v>130</v>
      </c>
      <c r="B29" s="37"/>
      <c r="C29" s="37"/>
      <c r="D29" s="37"/>
      <c r="E29" s="37"/>
      <c r="F29" s="38"/>
    </row>
    <row r="30" spans="1:6" ht="46.5" customHeight="1" thickBot="1">
      <c r="A30" s="6" t="s">
        <v>1</v>
      </c>
      <c r="B30" s="7" t="s">
        <v>22</v>
      </c>
      <c r="C30" s="8" t="s">
        <v>54</v>
      </c>
      <c r="D30" s="8">
        <v>2</v>
      </c>
      <c r="E30" s="1"/>
      <c r="F30" s="25">
        <f aca="true" t="shared" si="2" ref="F30:F41">ROUND(SUM(D30*E30),2)</f>
        <v>0</v>
      </c>
    </row>
    <row r="31" spans="1:6" ht="48.75" customHeight="1" thickBot="1">
      <c r="A31" s="6" t="s">
        <v>2</v>
      </c>
      <c r="B31" s="7" t="s">
        <v>55</v>
      </c>
      <c r="C31" s="8" t="s">
        <v>34</v>
      </c>
      <c r="D31" s="8">
        <v>2</v>
      </c>
      <c r="E31" s="1"/>
      <c r="F31" s="25">
        <f t="shared" si="2"/>
        <v>0</v>
      </c>
    </row>
    <row r="32" spans="1:6" ht="46.5" customHeight="1" thickBot="1">
      <c r="A32" s="6" t="s">
        <v>3</v>
      </c>
      <c r="B32" s="7" t="s">
        <v>23</v>
      </c>
      <c r="C32" s="8" t="s">
        <v>56</v>
      </c>
      <c r="D32" s="8">
        <v>2</v>
      </c>
      <c r="E32" s="1"/>
      <c r="F32" s="25">
        <f t="shared" si="2"/>
        <v>0</v>
      </c>
    </row>
    <row r="33" spans="1:6" ht="47.25" customHeight="1" thickBot="1">
      <c r="A33" s="6" t="s">
        <v>4</v>
      </c>
      <c r="B33" s="7" t="s">
        <v>58</v>
      </c>
      <c r="C33" s="8" t="s">
        <v>57</v>
      </c>
      <c r="D33" s="8">
        <v>1</v>
      </c>
      <c r="E33" s="1"/>
      <c r="F33" s="25">
        <f t="shared" si="2"/>
        <v>0</v>
      </c>
    </row>
    <row r="34" spans="1:6" ht="48.75" customHeight="1" thickBot="1">
      <c r="A34" s="6" t="s">
        <v>5</v>
      </c>
      <c r="B34" s="7" t="s">
        <v>20</v>
      </c>
      <c r="C34" s="8" t="s">
        <v>52</v>
      </c>
      <c r="D34" s="8">
        <v>2</v>
      </c>
      <c r="E34" s="1"/>
      <c r="F34" s="25">
        <f t="shared" si="2"/>
        <v>0</v>
      </c>
    </row>
    <row r="35" spans="1:6" ht="43.5" customHeight="1" thickBot="1">
      <c r="A35" s="6" t="s">
        <v>11</v>
      </c>
      <c r="B35" s="7" t="s">
        <v>60</v>
      </c>
      <c r="C35" s="8" t="s">
        <v>59</v>
      </c>
      <c r="D35" s="8">
        <v>1</v>
      </c>
      <c r="E35" s="1"/>
      <c r="F35" s="25">
        <f t="shared" si="2"/>
        <v>0</v>
      </c>
    </row>
    <row r="36" spans="1:6" ht="43.5" customHeight="1" thickBot="1">
      <c r="A36" s="6" t="s">
        <v>6</v>
      </c>
      <c r="B36" s="7" t="s">
        <v>17</v>
      </c>
      <c r="C36" s="8" t="s">
        <v>61</v>
      </c>
      <c r="D36" s="8">
        <v>1</v>
      </c>
      <c r="E36" s="1"/>
      <c r="F36" s="25">
        <f t="shared" si="2"/>
        <v>0</v>
      </c>
    </row>
    <row r="37" spans="1:6" ht="48.75" customHeight="1" thickBot="1">
      <c r="A37" s="6" t="s">
        <v>7</v>
      </c>
      <c r="B37" s="7" t="s">
        <v>16</v>
      </c>
      <c r="C37" s="8" t="s">
        <v>62</v>
      </c>
      <c r="D37" s="8">
        <v>1</v>
      </c>
      <c r="E37" s="1"/>
      <c r="F37" s="25">
        <f>ROUND(SUM(D37*E37),2)</f>
        <v>0</v>
      </c>
    </row>
    <row r="38" spans="1:6" ht="46.5" customHeight="1" thickBot="1">
      <c r="A38" s="6" t="s">
        <v>8</v>
      </c>
      <c r="B38" s="10" t="s">
        <v>29</v>
      </c>
      <c r="C38" s="11" t="s">
        <v>116</v>
      </c>
      <c r="D38" s="11">
        <v>1</v>
      </c>
      <c r="E38" s="2"/>
      <c r="F38" s="30">
        <f t="shared" si="2"/>
        <v>0</v>
      </c>
    </row>
    <row r="39" spans="1:6" ht="42.75" customHeight="1" thickBot="1">
      <c r="A39" s="12" t="s">
        <v>9</v>
      </c>
      <c r="B39" s="13" t="s">
        <v>30</v>
      </c>
      <c r="C39" s="14" t="s">
        <v>63</v>
      </c>
      <c r="D39" s="14">
        <v>1</v>
      </c>
      <c r="E39" s="3"/>
      <c r="F39" s="31">
        <f>ROUND(SUM(D39*E39),2)</f>
        <v>0</v>
      </c>
    </row>
    <row r="40" spans="1:6" ht="45" customHeight="1" thickBot="1">
      <c r="A40" s="6" t="s">
        <v>12</v>
      </c>
      <c r="B40" s="15" t="s">
        <v>66</v>
      </c>
      <c r="C40" s="16" t="s">
        <v>64</v>
      </c>
      <c r="D40" s="16">
        <v>1</v>
      </c>
      <c r="E40" s="4"/>
      <c r="F40" s="32">
        <f t="shared" si="2"/>
        <v>0</v>
      </c>
    </row>
    <row r="41" spans="1:6" ht="45" customHeight="1" thickBot="1">
      <c r="A41" s="17" t="s">
        <v>53</v>
      </c>
      <c r="B41" s="10" t="s">
        <v>67</v>
      </c>
      <c r="C41" s="11" t="s">
        <v>65</v>
      </c>
      <c r="D41" s="8">
        <v>1</v>
      </c>
      <c r="E41" s="4"/>
      <c r="F41" s="32">
        <f t="shared" si="2"/>
        <v>0</v>
      </c>
    </row>
    <row r="42" spans="1:6" ht="42.75" customHeight="1" thickBot="1">
      <c r="A42" s="18" t="s">
        <v>139</v>
      </c>
      <c r="B42" s="7" t="s">
        <v>114</v>
      </c>
      <c r="C42" s="8" t="s">
        <v>113</v>
      </c>
      <c r="D42" s="19">
        <v>4</v>
      </c>
      <c r="E42" s="1"/>
      <c r="F42" s="25">
        <f>ROUND(SUM(D41*E42),2)</f>
        <v>0</v>
      </c>
    </row>
    <row r="43" spans="1:6" ht="38.25" customHeight="1" thickBot="1">
      <c r="A43" s="42" t="s">
        <v>10</v>
      </c>
      <c r="B43" s="43"/>
      <c r="C43" s="43"/>
      <c r="D43" s="40"/>
      <c r="E43" s="41"/>
      <c r="F43" s="28">
        <f>ROUND(SUM(F30:F42),2)</f>
        <v>0</v>
      </c>
    </row>
    <row r="44" spans="1:6" ht="41.25" customHeight="1" thickBot="1">
      <c r="A44" s="44" t="s">
        <v>131</v>
      </c>
      <c r="B44" s="44"/>
      <c r="C44" s="44"/>
      <c r="D44" s="44"/>
      <c r="E44" s="44"/>
      <c r="F44" s="44"/>
    </row>
    <row r="45" spans="1:6" ht="45.75" customHeight="1" thickBot="1">
      <c r="A45" s="6" t="s">
        <v>1</v>
      </c>
      <c r="B45" s="7" t="s">
        <v>22</v>
      </c>
      <c r="C45" s="8" t="s">
        <v>68</v>
      </c>
      <c r="D45" s="8">
        <v>2</v>
      </c>
      <c r="E45" s="1"/>
      <c r="F45" s="25">
        <f aca="true" t="shared" si="3" ref="F45:F53">ROUND(SUM(D45*E45),2)</f>
        <v>0</v>
      </c>
    </row>
    <row r="46" spans="1:6" ht="42" customHeight="1" thickBot="1">
      <c r="A46" s="6" t="s">
        <v>2</v>
      </c>
      <c r="B46" s="7" t="s">
        <v>117</v>
      </c>
      <c r="C46" s="8" t="s">
        <v>69</v>
      </c>
      <c r="D46" s="8">
        <v>1</v>
      </c>
      <c r="E46" s="1"/>
      <c r="F46" s="25">
        <f t="shared" si="3"/>
        <v>0</v>
      </c>
    </row>
    <row r="47" spans="1:6" ht="42.75" customHeight="1" thickBot="1">
      <c r="A47" s="6" t="s">
        <v>3</v>
      </c>
      <c r="B47" s="7" t="s">
        <v>19</v>
      </c>
      <c r="C47" s="8" t="s">
        <v>70</v>
      </c>
      <c r="D47" s="8">
        <v>2</v>
      </c>
      <c r="E47" s="1"/>
      <c r="F47" s="25">
        <f t="shared" si="3"/>
        <v>0</v>
      </c>
    </row>
    <row r="48" spans="1:6" ht="39" customHeight="1" thickBot="1">
      <c r="A48" s="6" t="s">
        <v>4</v>
      </c>
      <c r="B48" s="7" t="s">
        <v>72</v>
      </c>
      <c r="C48" s="8" t="s">
        <v>71</v>
      </c>
      <c r="D48" s="8">
        <v>2</v>
      </c>
      <c r="E48" s="1"/>
      <c r="F48" s="25">
        <f t="shared" si="3"/>
        <v>0</v>
      </c>
    </row>
    <row r="49" spans="1:6" ht="39" customHeight="1" thickBot="1">
      <c r="A49" s="6" t="s">
        <v>5</v>
      </c>
      <c r="B49" s="7" t="s">
        <v>73</v>
      </c>
      <c r="C49" s="8" t="s">
        <v>48</v>
      </c>
      <c r="D49" s="8">
        <v>2</v>
      </c>
      <c r="E49" s="1"/>
      <c r="F49" s="25">
        <f t="shared" si="3"/>
        <v>0</v>
      </c>
    </row>
    <row r="50" spans="1:6" ht="37.5" customHeight="1" thickBot="1">
      <c r="A50" s="6" t="s">
        <v>11</v>
      </c>
      <c r="B50" s="7" t="s">
        <v>81</v>
      </c>
      <c r="C50" s="8" t="s">
        <v>74</v>
      </c>
      <c r="D50" s="8">
        <v>2</v>
      </c>
      <c r="E50" s="1"/>
      <c r="F50" s="25">
        <f t="shared" si="3"/>
        <v>0</v>
      </c>
    </row>
    <row r="51" spans="1:6" ht="34.5" customHeight="1" thickBot="1">
      <c r="A51" s="6" t="s">
        <v>6</v>
      </c>
      <c r="B51" s="7" t="s">
        <v>122</v>
      </c>
      <c r="C51" s="8" t="s">
        <v>38</v>
      </c>
      <c r="D51" s="8">
        <v>1</v>
      </c>
      <c r="E51" s="1"/>
      <c r="F51" s="25">
        <f t="shared" si="3"/>
        <v>0</v>
      </c>
    </row>
    <row r="52" spans="1:6" ht="42" customHeight="1" thickBot="1">
      <c r="A52" s="6" t="s">
        <v>7</v>
      </c>
      <c r="B52" s="7" t="s">
        <v>17</v>
      </c>
      <c r="C52" s="8" t="s">
        <v>38</v>
      </c>
      <c r="D52" s="8">
        <v>4</v>
      </c>
      <c r="E52" s="1"/>
      <c r="F52" s="25">
        <f t="shared" si="3"/>
        <v>0</v>
      </c>
    </row>
    <row r="53" spans="1:6" ht="36" customHeight="1" thickBot="1">
      <c r="A53" s="6" t="s">
        <v>8</v>
      </c>
      <c r="B53" s="7" t="s">
        <v>60</v>
      </c>
      <c r="C53" s="8" t="s">
        <v>59</v>
      </c>
      <c r="D53" s="8">
        <v>1</v>
      </c>
      <c r="E53" s="1"/>
      <c r="F53" s="25">
        <f t="shared" si="3"/>
        <v>0</v>
      </c>
    </row>
    <row r="54" spans="1:6" ht="42.75" customHeight="1" thickBot="1">
      <c r="A54" s="39" t="s">
        <v>10</v>
      </c>
      <c r="B54" s="40"/>
      <c r="C54" s="40"/>
      <c r="D54" s="40"/>
      <c r="E54" s="41"/>
      <c r="F54" s="28">
        <f>ROUND(SUM(F45:F53),2)</f>
        <v>0</v>
      </c>
    </row>
    <row r="55" spans="1:6" ht="36" customHeight="1" thickBot="1">
      <c r="A55" s="44" t="s">
        <v>132</v>
      </c>
      <c r="B55" s="44"/>
      <c r="C55" s="44"/>
      <c r="D55" s="44"/>
      <c r="E55" s="44"/>
      <c r="F55" s="44"/>
    </row>
    <row r="56" spans="1:6" ht="45" customHeight="1" thickBot="1">
      <c r="A56" s="6" t="s">
        <v>1</v>
      </c>
      <c r="B56" s="7" t="s">
        <v>22</v>
      </c>
      <c r="C56" s="8" t="s">
        <v>54</v>
      </c>
      <c r="D56" s="8">
        <v>1</v>
      </c>
      <c r="E56" s="1"/>
      <c r="F56" s="25">
        <f aca="true" t="shared" si="4" ref="F56:F67">ROUND(SUM(D56*E56),2)</f>
        <v>0</v>
      </c>
    </row>
    <row r="57" spans="1:6" ht="47.25" customHeight="1" thickBot="1">
      <c r="A57" s="6" t="s">
        <v>2</v>
      </c>
      <c r="B57" s="7" t="s">
        <v>118</v>
      </c>
      <c r="C57" s="8" t="s">
        <v>75</v>
      </c>
      <c r="D57" s="8">
        <v>1</v>
      </c>
      <c r="E57" s="1"/>
      <c r="F57" s="25">
        <f t="shared" si="4"/>
        <v>0</v>
      </c>
    </row>
    <row r="58" spans="1:6" ht="42.75" customHeight="1" thickBot="1">
      <c r="A58" s="6" t="s">
        <v>3</v>
      </c>
      <c r="B58" s="7" t="s">
        <v>55</v>
      </c>
      <c r="C58" s="8" t="s">
        <v>34</v>
      </c>
      <c r="D58" s="8">
        <v>1</v>
      </c>
      <c r="E58" s="1"/>
      <c r="F58" s="25">
        <f t="shared" si="4"/>
        <v>0</v>
      </c>
    </row>
    <row r="59" spans="1:6" ht="45" customHeight="1" thickBot="1">
      <c r="A59" s="6" t="s">
        <v>4</v>
      </c>
      <c r="B59" s="7" t="s">
        <v>23</v>
      </c>
      <c r="C59" s="8" t="s">
        <v>76</v>
      </c>
      <c r="D59" s="8">
        <v>1</v>
      </c>
      <c r="E59" s="1"/>
      <c r="F59" s="25">
        <f t="shared" si="4"/>
        <v>0</v>
      </c>
    </row>
    <row r="60" spans="1:6" ht="42.75" customHeight="1" thickBot="1">
      <c r="A60" s="6" t="s">
        <v>5</v>
      </c>
      <c r="B60" s="7" t="s">
        <v>66</v>
      </c>
      <c r="C60" s="8" t="s">
        <v>64</v>
      </c>
      <c r="D60" s="8">
        <v>1</v>
      </c>
      <c r="E60" s="1"/>
      <c r="F60" s="25">
        <f t="shared" si="4"/>
        <v>0</v>
      </c>
    </row>
    <row r="61" spans="1:6" ht="48" customHeight="1" thickBot="1">
      <c r="A61" s="6" t="s">
        <v>11</v>
      </c>
      <c r="B61" s="7" t="s">
        <v>17</v>
      </c>
      <c r="C61" s="8" t="s">
        <v>61</v>
      </c>
      <c r="D61" s="8">
        <v>2</v>
      </c>
      <c r="E61" s="1"/>
      <c r="F61" s="25">
        <f t="shared" si="4"/>
        <v>0</v>
      </c>
    </row>
    <row r="62" spans="1:6" ht="45" customHeight="1" thickBot="1">
      <c r="A62" s="6" t="s">
        <v>6</v>
      </c>
      <c r="B62" s="7" t="s">
        <v>29</v>
      </c>
      <c r="C62" s="8" t="s">
        <v>126</v>
      </c>
      <c r="D62" s="8">
        <v>1</v>
      </c>
      <c r="E62" s="1"/>
      <c r="F62" s="25">
        <f t="shared" si="4"/>
        <v>0</v>
      </c>
    </row>
    <row r="63" spans="1:6" ht="46.5" customHeight="1" thickBot="1">
      <c r="A63" s="6" t="s">
        <v>7</v>
      </c>
      <c r="B63" s="7" t="s">
        <v>111</v>
      </c>
      <c r="C63" s="8" t="s">
        <v>77</v>
      </c>
      <c r="D63" s="8">
        <v>1</v>
      </c>
      <c r="E63" s="1"/>
      <c r="F63" s="25">
        <f t="shared" si="4"/>
        <v>0</v>
      </c>
    </row>
    <row r="64" spans="1:6" ht="41.25" customHeight="1" thickBot="1">
      <c r="A64" s="6" t="s">
        <v>8</v>
      </c>
      <c r="B64" s="7" t="s">
        <v>81</v>
      </c>
      <c r="C64" s="8" t="s">
        <v>78</v>
      </c>
      <c r="D64" s="8">
        <v>1</v>
      </c>
      <c r="E64" s="1"/>
      <c r="F64" s="25">
        <f t="shared" si="4"/>
        <v>0</v>
      </c>
    </row>
    <row r="65" spans="1:6" ht="44.25" customHeight="1" thickBot="1">
      <c r="A65" s="6" t="s">
        <v>9</v>
      </c>
      <c r="B65" s="7" t="s">
        <v>81</v>
      </c>
      <c r="C65" s="8" t="s">
        <v>79</v>
      </c>
      <c r="D65" s="8">
        <v>1</v>
      </c>
      <c r="E65" s="1"/>
      <c r="F65" s="25">
        <f t="shared" si="4"/>
        <v>0</v>
      </c>
    </row>
    <row r="66" spans="1:6" ht="48" customHeight="1" thickBot="1">
      <c r="A66" s="6" t="s">
        <v>12</v>
      </c>
      <c r="B66" s="7" t="s">
        <v>81</v>
      </c>
      <c r="C66" s="8" t="s">
        <v>80</v>
      </c>
      <c r="D66" s="8">
        <v>1</v>
      </c>
      <c r="E66" s="1"/>
      <c r="F66" s="25">
        <f t="shared" si="4"/>
        <v>0</v>
      </c>
    </row>
    <row r="67" spans="1:6" ht="47.25" customHeight="1" thickBot="1">
      <c r="A67" s="6" t="s">
        <v>14</v>
      </c>
      <c r="B67" s="7" t="s">
        <v>114</v>
      </c>
      <c r="C67" s="8" t="s">
        <v>113</v>
      </c>
      <c r="D67" s="8">
        <v>6</v>
      </c>
      <c r="E67" s="1"/>
      <c r="F67" s="25">
        <f t="shared" si="4"/>
        <v>0</v>
      </c>
    </row>
    <row r="68" spans="1:6" ht="43.5" customHeight="1" thickBot="1">
      <c r="A68" s="39" t="s">
        <v>10</v>
      </c>
      <c r="B68" s="40"/>
      <c r="C68" s="40"/>
      <c r="D68" s="40"/>
      <c r="E68" s="41"/>
      <c r="F68" s="27">
        <f>ROUND(SUM(F56:F67),2)</f>
        <v>0</v>
      </c>
    </row>
    <row r="69" spans="1:6" ht="43.5" customHeight="1" thickBot="1">
      <c r="A69" s="44" t="s">
        <v>133</v>
      </c>
      <c r="B69" s="44"/>
      <c r="C69" s="44"/>
      <c r="D69" s="44"/>
      <c r="E69" s="44"/>
      <c r="F69" s="44"/>
    </row>
    <row r="70" spans="1:6" ht="43.5" customHeight="1" thickBot="1">
      <c r="A70" s="6" t="s">
        <v>1</v>
      </c>
      <c r="B70" s="7" t="s">
        <v>22</v>
      </c>
      <c r="C70" s="8" t="s">
        <v>82</v>
      </c>
      <c r="D70" s="8">
        <v>1</v>
      </c>
      <c r="E70" s="1"/>
      <c r="F70" s="25">
        <f aca="true" t="shared" si="5" ref="F70:F79">ROUND(SUM(D70*E70),2)</f>
        <v>0</v>
      </c>
    </row>
    <row r="71" spans="1:6" ht="45" customHeight="1" thickBot="1">
      <c r="A71" s="6" t="s">
        <v>2</v>
      </c>
      <c r="B71" s="7" t="s">
        <v>18</v>
      </c>
      <c r="C71" s="8" t="s">
        <v>83</v>
      </c>
      <c r="D71" s="8">
        <v>1</v>
      </c>
      <c r="E71" s="1"/>
      <c r="F71" s="25">
        <f t="shared" si="5"/>
        <v>0</v>
      </c>
    </row>
    <row r="72" spans="1:6" ht="44.25" customHeight="1" thickBot="1">
      <c r="A72" s="6" t="s">
        <v>3</v>
      </c>
      <c r="B72" s="7" t="s">
        <v>85</v>
      </c>
      <c r="C72" s="8" t="s">
        <v>48</v>
      </c>
      <c r="D72" s="8">
        <v>1</v>
      </c>
      <c r="E72" s="1"/>
      <c r="F72" s="25">
        <f t="shared" si="5"/>
        <v>0</v>
      </c>
    </row>
    <row r="73" spans="1:6" ht="43.5" customHeight="1" thickBot="1">
      <c r="A73" s="6" t="s">
        <v>4</v>
      </c>
      <c r="B73" s="7" t="s">
        <v>86</v>
      </c>
      <c r="C73" s="8" t="s">
        <v>61</v>
      </c>
      <c r="D73" s="8">
        <v>1</v>
      </c>
      <c r="E73" s="1"/>
      <c r="F73" s="25">
        <f t="shared" si="5"/>
        <v>0</v>
      </c>
    </row>
    <row r="74" spans="1:6" ht="46.5" customHeight="1" thickBot="1">
      <c r="A74" s="6" t="s">
        <v>5</v>
      </c>
      <c r="B74" s="7" t="s">
        <v>29</v>
      </c>
      <c r="C74" s="8" t="s">
        <v>123</v>
      </c>
      <c r="D74" s="8">
        <v>1</v>
      </c>
      <c r="E74" s="1"/>
      <c r="F74" s="25">
        <f t="shared" si="5"/>
        <v>0</v>
      </c>
    </row>
    <row r="75" spans="1:6" ht="47.25" customHeight="1" thickBot="1">
      <c r="A75" s="6" t="s">
        <v>11</v>
      </c>
      <c r="B75" s="7" t="s">
        <v>66</v>
      </c>
      <c r="C75" s="8" t="s">
        <v>84</v>
      </c>
      <c r="D75" s="8">
        <v>1</v>
      </c>
      <c r="E75" s="1"/>
      <c r="F75" s="25">
        <f t="shared" si="5"/>
        <v>0</v>
      </c>
    </row>
    <row r="76" spans="1:6" ht="50.25" customHeight="1" thickBot="1">
      <c r="A76" s="6" t="s">
        <v>6</v>
      </c>
      <c r="B76" s="20" t="s">
        <v>127</v>
      </c>
      <c r="C76" s="9" t="s">
        <v>124</v>
      </c>
      <c r="D76" s="8">
        <v>1</v>
      </c>
      <c r="E76" s="1"/>
      <c r="F76" s="25">
        <f t="shared" si="5"/>
        <v>0</v>
      </c>
    </row>
    <row r="77" spans="1:6" ht="49.5" customHeight="1" thickBot="1">
      <c r="A77" s="6" t="s">
        <v>7</v>
      </c>
      <c r="B77" s="7" t="s">
        <v>17</v>
      </c>
      <c r="C77" s="9" t="s">
        <v>87</v>
      </c>
      <c r="D77" s="8">
        <v>1</v>
      </c>
      <c r="E77" s="1"/>
      <c r="F77" s="25">
        <f t="shared" si="5"/>
        <v>0</v>
      </c>
    </row>
    <row r="78" spans="1:6" ht="52.5" customHeight="1" thickBot="1">
      <c r="A78" s="6" t="s">
        <v>8</v>
      </c>
      <c r="B78" s="7" t="s">
        <v>109</v>
      </c>
      <c r="C78" s="8" t="s">
        <v>88</v>
      </c>
      <c r="D78" s="8">
        <v>1</v>
      </c>
      <c r="E78" s="1"/>
      <c r="F78" s="25">
        <f t="shared" si="5"/>
        <v>0</v>
      </c>
    </row>
    <row r="79" spans="1:6" ht="52.5" customHeight="1" thickBot="1">
      <c r="A79" s="6" t="s">
        <v>9</v>
      </c>
      <c r="B79" s="7" t="s">
        <v>110</v>
      </c>
      <c r="C79" s="8" t="s">
        <v>112</v>
      </c>
      <c r="D79" s="8">
        <v>6</v>
      </c>
      <c r="E79" s="1"/>
      <c r="F79" s="25">
        <f t="shared" si="5"/>
        <v>0</v>
      </c>
    </row>
    <row r="80" spans="1:6" ht="42" customHeight="1" thickBot="1">
      <c r="A80" s="39" t="s">
        <v>10</v>
      </c>
      <c r="B80" s="40"/>
      <c r="C80" s="40"/>
      <c r="D80" s="40"/>
      <c r="E80" s="41"/>
      <c r="F80" s="29">
        <f>ROUND(SUM(F70:F79),2)</f>
        <v>0</v>
      </c>
    </row>
    <row r="81" spans="1:6" ht="46.5" customHeight="1" thickBot="1">
      <c r="A81" s="44" t="s">
        <v>134</v>
      </c>
      <c r="B81" s="44"/>
      <c r="C81" s="44"/>
      <c r="D81" s="44"/>
      <c r="E81" s="44"/>
      <c r="F81" s="44"/>
    </row>
    <row r="82" spans="1:6" ht="42.75" customHeight="1" thickBot="1">
      <c r="A82" s="6" t="s">
        <v>1</v>
      </c>
      <c r="B82" s="7" t="s">
        <v>90</v>
      </c>
      <c r="C82" s="8" t="s">
        <v>89</v>
      </c>
      <c r="D82" s="8">
        <v>1</v>
      </c>
      <c r="E82" s="1"/>
      <c r="F82" s="25">
        <f aca="true" t="shared" si="6" ref="F82:F87">ROUND(SUM(D82*E82),2)</f>
        <v>0</v>
      </c>
    </row>
    <row r="83" spans="1:6" ht="44.25" customHeight="1" thickBot="1">
      <c r="A83" s="6" t="s">
        <v>2</v>
      </c>
      <c r="B83" s="21" t="s">
        <v>91</v>
      </c>
      <c r="C83" s="9" t="s">
        <v>125</v>
      </c>
      <c r="D83" s="8">
        <v>1</v>
      </c>
      <c r="E83" s="1"/>
      <c r="F83" s="25">
        <f t="shared" si="6"/>
        <v>0</v>
      </c>
    </row>
    <row r="84" spans="1:6" ht="39" customHeight="1" thickBot="1">
      <c r="A84" s="6" t="s">
        <v>3</v>
      </c>
      <c r="B84" s="7" t="s">
        <v>93</v>
      </c>
      <c r="C84" s="8" t="s">
        <v>92</v>
      </c>
      <c r="D84" s="8">
        <v>1</v>
      </c>
      <c r="E84" s="1"/>
      <c r="F84" s="25">
        <f t="shared" si="6"/>
        <v>0</v>
      </c>
    </row>
    <row r="85" spans="1:6" ht="42.75" customHeight="1" thickBot="1">
      <c r="A85" s="6" t="s">
        <v>4</v>
      </c>
      <c r="B85" s="7" t="s">
        <v>20</v>
      </c>
      <c r="C85" s="8" t="s">
        <v>52</v>
      </c>
      <c r="D85" s="8">
        <v>1</v>
      </c>
      <c r="E85" s="1"/>
      <c r="F85" s="25">
        <f t="shared" si="6"/>
        <v>0</v>
      </c>
    </row>
    <row r="86" spans="1:6" ht="41.25" customHeight="1" thickBot="1">
      <c r="A86" s="6" t="s">
        <v>5</v>
      </c>
      <c r="B86" s="7" t="s">
        <v>97</v>
      </c>
      <c r="C86" s="8" t="s">
        <v>94</v>
      </c>
      <c r="D86" s="8">
        <v>1</v>
      </c>
      <c r="E86" s="1"/>
      <c r="F86" s="25">
        <f t="shared" si="6"/>
        <v>0</v>
      </c>
    </row>
    <row r="87" spans="1:6" ht="39.75" customHeight="1" thickBot="1">
      <c r="A87" s="6" t="s">
        <v>11</v>
      </c>
      <c r="B87" s="7" t="s">
        <v>96</v>
      </c>
      <c r="C87" s="8" t="s">
        <v>95</v>
      </c>
      <c r="D87" s="8">
        <v>1</v>
      </c>
      <c r="E87" s="1"/>
      <c r="F87" s="25">
        <f t="shared" si="6"/>
        <v>0</v>
      </c>
    </row>
    <row r="88" spans="1:6" ht="36.75" customHeight="1" thickBot="1">
      <c r="A88" s="45" t="s">
        <v>10</v>
      </c>
      <c r="B88" s="45"/>
      <c r="C88" s="45"/>
      <c r="D88" s="45"/>
      <c r="E88" s="45"/>
      <c r="F88" s="27">
        <f>ROUND(SUM(F82:F87),2)</f>
        <v>0</v>
      </c>
    </row>
    <row r="89" spans="1:6" ht="38.25" customHeight="1" thickBot="1">
      <c r="A89" s="46" t="s">
        <v>135</v>
      </c>
      <c r="B89" s="47"/>
      <c r="C89" s="47"/>
      <c r="D89" s="47"/>
      <c r="E89" s="47"/>
      <c r="F89" s="48"/>
    </row>
    <row r="90" spans="1:6" ht="45.75" customHeight="1" thickBot="1">
      <c r="A90" s="6" t="s">
        <v>1</v>
      </c>
      <c r="B90" s="6" t="s">
        <v>97</v>
      </c>
      <c r="C90" s="8" t="s">
        <v>98</v>
      </c>
      <c r="D90" s="8">
        <v>1</v>
      </c>
      <c r="E90" s="1"/>
      <c r="F90" s="25">
        <f>ROUND(SUM(D90*E90),2)</f>
        <v>0</v>
      </c>
    </row>
    <row r="91" spans="1:6" ht="52.5" customHeight="1" thickBot="1">
      <c r="A91" s="6" t="s">
        <v>2</v>
      </c>
      <c r="B91" s="17" t="s">
        <v>120</v>
      </c>
      <c r="C91" s="11" t="s">
        <v>99</v>
      </c>
      <c r="D91" s="11">
        <v>1</v>
      </c>
      <c r="E91" s="1"/>
      <c r="F91" s="25">
        <f>ROUND(SUM(D91*E91),2)</f>
        <v>0</v>
      </c>
    </row>
    <row r="92" spans="1:6" ht="48" customHeight="1" thickBot="1">
      <c r="A92" s="12" t="s">
        <v>3</v>
      </c>
      <c r="B92" s="22" t="s">
        <v>108</v>
      </c>
      <c r="C92" s="14" t="s">
        <v>119</v>
      </c>
      <c r="D92" s="14">
        <v>4</v>
      </c>
      <c r="E92" s="5"/>
      <c r="F92" s="25">
        <f>ROUND(SUM(D92*E92),2)</f>
        <v>0</v>
      </c>
    </row>
    <row r="93" spans="1:6" ht="30.75" customHeight="1" thickBot="1">
      <c r="A93" s="39" t="s">
        <v>10</v>
      </c>
      <c r="B93" s="43"/>
      <c r="C93" s="43"/>
      <c r="D93" s="43"/>
      <c r="E93" s="41"/>
      <c r="F93" s="27">
        <f>ROUND(SUM(F90:F92),2)</f>
        <v>0</v>
      </c>
    </row>
    <row r="94" spans="1:6" ht="32.25" customHeight="1" thickBot="1">
      <c r="A94" s="36" t="s">
        <v>136</v>
      </c>
      <c r="B94" s="37"/>
      <c r="C94" s="37"/>
      <c r="D94" s="37"/>
      <c r="E94" s="37"/>
      <c r="F94" s="38"/>
    </row>
    <row r="95" spans="1:6" ht="39.75" customHeight="1" thickBot="1">
      <c r="A95" s="23" t="s">
        <v>1</v>
      </c>
      <c r="B95" s="6" t="s">
        <v>22</v>
      </c>
      <c r="C95" s="8" t="s">
        <v>54</v>
      </c>
      <c r="D95" s="8">
        <v>1</v>
      </c>
      <c r="E95" s="1"/>
      <c r="F95" s="25">
        <f>ROUND(SUM(D95*E95),2)</f>
        <v>0</v>
      </c>
    </row>
    <row r="96" spans="1:6" ht="47.25" customHeight="1" thickBot="1">
      <c r="A96" s="23" t="s">
        <v>2</v>
      </c>
      <c r="B96" s="6" t="s">
        <v>107</v>
      </c>
      <c r="C96" s="8" t="s">
        <v>100</v>
      </c>
      <c r="D96" s="8">
        <v>1</v>
      </c>
      <c r="E96" s="1"/>
      <c r="F96" s="25">
        <f>ROUND(SUM(D96*E96),2)</f>
        <v>0</v>
      </c>
    </row>
    <row r="97" spans="1:6" ht="42" customHeight="1" thickBot="1">
      <c r="A97" s="23" t="s">
        <v>3</v>
      </c>
      <c r="B97" s="24" t="s">
        <v>20</v>
      </c>
      <c r="C97" s="8" t="s">
        <v>52</v>
      </c>
      <c r="D97" s="8">
        <v>1</v>
      </c>
      <c r="E97" s="1"/>
      <c r="F97" s="25">
        <f>ROUND(SUM(D97*E97),2)</f>
        <v>0</v>
      </c>
    </row>
    <row r="98" spans="1:6" ht="40.5" customHeight="1" thickBot="1">
      <c r="A98" s="23" t="s">
        <v>4</v>
      </c>
      <c r="B98" s="6" t="s">
        <v>81</v>
      </c>
      <c r="C98" s="8" t="s">
        <v>79</v>
      </c>
      <c r="D98" s="8">
        <v>1</v>
      </c>
      <c r="E98" s="1"/>
      <c r="F98" s="25">
        <f>ROUND(SUM(D98*E98),2)</f>
        <v>0</v>
      </c>
    </row>
    <row r="99" spans="1:6" ht="42" customHeight="1" thickBot="1">
      <c r="A99" s="39" t="s">
        <v>10</v>
      </c>
      <c r="B99" s="40"/>
      <c r="C99" s="40"/>
      <c r="D99" s="40"/>
      <c r="E99" s="41"/>
      <c r="F99" s="27">
        <f>ROUND(SUM(F95:F98),2)</f>
        <v>0</v>
      </c>
    </row>
    <row r="100" spans="1:6" ht="36.75" customHeight="1" thickBot="1">
      <c r="A100" s="36" t="s">
        <v>137</v>
      </c>
      <c r="B100" s="37"/>
      <c r="C100" s="37"/>
      <c r="D100" s="37"/>
      <c r="E100" s="37"/>
      <c r="F100" s="38"/>
    </row>
    <row r="101" spans="1:6" ht="42.75" customHeight="1" thickBot="1">
      <c r="A101" s="23" t="s">
        <v>1</v>
      </c>
      <c r="B101" s="6" t="s">
        <v>97</v>
      </c>
      <c r="C101" s="8" t="s">
        <v>101</v>
      </c>
      <c r="D101" s="8">
        <v>1</v>
      </c>
      <c r="E101" s="1"/>
      <c r="F101" s="28">
        <f>ROUND(SUM(D101*E101),2)</f>
        <v>0</v>
      </c>
    </row>
    <row r="102" spans="1:6" ht="37.5" customHeight="1" thickBot="1">
      <c r="A102" s="36" t="s">
        <v>138</v>
      </c>
      <c r="B102" s="37"/>
      <c r="C102" s="37"/>
      <c r="D102" s="37"/>
      <c r="E102" s="37"/>
      <c r="F102" s="38"/>
    </row>
    <row r="103" spans="1:6" ht="43.5" customHeight="1" thickBot="1">
      <c r="A103" s="6" t="s">
        <v>1</v>
      </c>
      <c r="B103" s="6" t="s">
        <v>97</v>
      </c>
      <c r="C103" s="8" t="s">
        <v>102</v>
      </c>
      <c r="D103" s="8">
        <v>1</v>
      </c>
      <c r="E103" s="1"/>
      <c r="F103" s="25">
        <f>ROUND(SUM(D103*E103),2)</f>
        <v>0</v>
      </c>
    </row>
    <row r="104" spans="1:6" ht="43.5" customHeight="1" thickBot="1">
      <c r="A104" s="17" t="s">
        <v>2</v>
      </c>
      <c r="B104" s="17" t="s">
        <v>104</v>
      </c>
      <c r="C104" s="11" t="s">
        <v>103</v>
      </c>
      <c r="D104" s="11">
        <v>4</v>
      </c>
      <c r="E104" s="1"/>
      <c r="F104" s="25">
        <f>ROUND(SUM(D104*E104),2)</f>
        <v>0</v>
      </c>
    </row>
    <row r="105" spans="1:6" ht="44.25" customHeight="1" thickBot="1">
      <c r="A105" s="22" t="s">
        <v>3</v>
      </c>
      <c r="B105" s="22" t="s">
        <v>106</v>
      </c>
      <c r="C105" s="14" t="s">
        <v>121</v>
      </c>
      <c r="D105" s="14">
        <v>2</v>
      </c>
      <c r="E105" s="5"/>
      <c r="F105" s="25">
        <f>ROUND(SUM(D105*E105),2)</f>
        <v>0</v>
      </c>
    </row>
    <row r="106" spans="1:6" ht="41.25" customHeight="1" thickBot="1">
      <c r="A106" s="42" t="s">
        <v>10</v>
      </c>
      <c r="B106" s="43"/>
      <c r="C106" s="43"/>
      <c r="D106" s="43"/>
      <c r="E106" s="41"/>
      <c r="F106" s="27">
        <f>ROUND(SUM(F103:F105),2)</f>
        <v>0</v>
      </c>
    </row>
    <row r="107" spans="1:6" ht="30" customHeight="1" thickBot="1">
      <c r="A107" s="49" t="s">
        <v>146</v>
      </c>
      <c r="B107" s="50"/>
      <c r="C107" s="50"/>
      <c r="D107" s="50"/>
      <c r="E107" s="50"/>
      <c r="F107" s="51"/>
    </row>
    <row r="108" spans="1:6" ht="57.75" customHeight="1" thickBot="1">
      <c r="A108" s="7" t="s">
        <v>1</v>
      </c>
      <c r="B108" s="7" t="s">
        <v>147</v>
      </c>
      <c r="C108" s="8" t="s">
        <v>148</v>
      </c>
      <c r="D108" s="8">
        <v>15</v>
      </c>
      <c r="E108" s="1"/>
      <c r="F108" s="25">
        <f>ROUND(SUM(D108*E108),2)</f>
        <v>0</v>
      </c>
    </row>
    <row r="109" spans="1:6" ht="42" customHeight="1" thickBot="1">
      <c r="A109" s="52" t="s">
        <v>13</v>
      </c>
      <c r="B109" s="53"/>
      <c r="C109" s="53"/>
      <c r="D109" s="53"/>
      <c r="E109" s="54"/>
      <c r="F109" s="26">
        <f>ROUND(SUM(F16,F28,F43,F54,F68,F80,F88,F93,F99,F101,F106,F108),2)</f>
        <v>0</v>
      </c>
    </row>
    <row r="110" spans="1:6" ht="39.75" customHeight="1" thickBot="1">
      <c r="A110" s="55" t="s">
        <v>105</v>
      </c>
      <c r="B110" s="55"/>
      <c r="C110" s="55"/>
      <c r="D110" s="55"/>
      <c r="E110" s="55"/>
      <c r="F110" s="56">
        <f>ROUND(SUM(F109*1.23),2)</f>
        <v>0</v>
      </c>
    </row>
    <row r="112" spans="2:4" ht="14.25">
      <c r="B112" s="33" t="s">
        <v>144</v>
      </c>
      <c r="C112" s="33"/>
      <c r="D112" s="33"/>
    </row>
    <row r="113" spans="2:4" ht="14.25">
      <c r="B113" s="33"/>
      <c r="C113" s="33"/>
      <c r="D113" s="33"/>
    </row>
    <row r="114" spans="2:6" ht="14.25">
      <c r="B114" s="33"/>
      <c r="C114" s="33"/>
      <c r="D114" s="33"/>
      <c r="F114" s="34" t="s">
        <v>145</v>
      </c>
    </row>
    <row r="115" ht="14.25">
      <c r="F115" s="34"/>
    </row>
    <row r="116" ht="14.25">
      <c r="F116" s="34"/>
    </row>
    <row r="117" ht="14.25">
      <c r="F117" s="34"/>
    </row>
    <row r="118" ht="14.25">
      <c r="F118" s="34"/>
    </row>
    <row r="119" ht="14.25">
      <c r="F119" s="34"/>
    </row>
  </sheetData>
  <sheetProtection password="DE55" sheet="1" objects="1" scenarios="1"/>
  <mergeCells count="26">
    <mergeCell ref="A16:E16"/>
    <mergeCell ref="A28:E28"/>
    <mergeCell ref="A43:E43"/>
    <mergeCell ref="A54:E54"/>
    <mergeCell ref="A69:F69"/>
    <mergeCell ref="A88:E88"/>
    <mergeCell ref="B112:D114"/>
    <mergeCell ref="F114:F119"/>
    <mergeCell ref="A5:F5"/>
    <mergeCell ref="A17:F17"/>
    <mergeCell ref="A29:F29"/>
    <mergeCell ref="A44:F44"/>
    <mergeCell ref="A81:F81"/>
    <mergeCell ref="A68:E68"/>
    <mergeCell ref="A80:E80"/>
    <mergeCell ref="A55:F55"/>
    <mergeCell ref="A89:F89"/>
    <mergeCell ref="A93:E93"/>
    <mergeCell ref="A110:E110"/>
    <mergeCell ref="A94:F94"/>
    <mergeCell ref="A100:F100"/>
    <mergeCell ref="A106:E106"/>
    <mergeCell ref="A109:E109"/>
    <mergeCell ref="A102:F102"/>
    <mergeCell ref="A99:E99"/>
    <mergeCell ref="A107:F10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&amp;LWAG.2710.....2023&amp;CFormularz Cenowy</oddHeader>
    <oddFooter>&amp;CStrona &amp;P z &amp;N</oddFooter>
  </headerFooter>
  <rowBreaks count="4" manualBreakCount="4">
    <brk id="15" max="5" man="1"/>
    <brk id="36" max="5" man="1"/>
    <brk id="65" max="5" man="1"/>
    <brk id="91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Sil-art Rycho444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 Ryszard</dc:creator>
  <cp:keywords/>
  <dc:description/>
  <cp:lastModifiedBy>AMiller</cp:lastModifiedBy>
  <cp:lastPrinted>2023-03-06T11:01:10Z</cp:lastPrinted>
  <dcterms:created xsi:type="dcterms:W3CDTF">2023-02-22T15:58:37Z</dcterms:created>
  <dcterms:modified xsi:type="dcterms:W3CDTF">2023-03-13T06:13:37Z</dcterms:modified>
  <cp:category/>
  <cp:version/>
  <cp:contentType/>
  <cp:contentStatus/>
</cp:coreProperties>
</file>