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2007-2008" sheetId="1" r:id="rId1"/>
  </sheets>
  <definedNames/>
  <calcPr fullCalcOnLoad="1"/>
</workbook>
</file>

<file path=xl/sharedStrings.xml><?xml version="1.0" encoding="utf-8"?>
<sst xmlns="http://schemas.openxmlformats.org/spreadsheetml/2006/main" count="48" uniqueCount="41">
  <si>
    <t>Projekt</t>
  </si>
  <si>
    <t>Kategoria interwencji funduszy strukturalnych</t>
  </si>
  <si>
    <t>Klasyfikacja (dział, rozdział)</t>
  </si>
  <si>
    <t>w tym:</t>
  </si>
  <si>
    <t>Planowane wydatki</t>
  </si>
  <si>
    <t>Środki z budżetu krajowego</t>
  </si>
  <si>
    <t>z tego źródła finansowania:</t>
  </si>
  <si>
    <t>pożyczki i kredyty</t>
  </si>
  <si>
    <t>obligacje</t>
  </si>
  <si>
    <t>pożyczki na prefinansowanie z budżetu państwa</t>
  </si>
  <si>
    <t>pozostałe</t>
  </si>
  <si>
    <t>z tego:</t>
  </si>
  <si>
    <t>Wydatki majątkowe razem</t>
  </si>
  <si>
    <t>1.1</t>
  </si>
  <si>
    <t>x</t>
  </si>
  <si>
    <t>Lp.</t>
  </si>
  <si>
    <t xml:space="preserve">nazwa projektu: </t>
  </si>
  <si>
    <t>Fundusz Spójności</t>
  </si>
  <si>
    <t>dz. 900              rozdz. 90001</t>
  </si>
  <si>
    <t>w zł</t>
  </si>
  <si>
    <t xml:space="preserve">WYDATKI NA PROGRAMY I PROJEKTY </t>
  </si>
  <si>
    <t>PRZEBUDOWA  SYSTEMU ODPROWADZANIA ŚCIEKÓW W KALISZU</t>
  </si>
  <si>
    <t>2008r.</t>
  </si>
  <si>
    <t>pozostałe **</t>
  </si>
  <si>
    <t xml:space="preserve">**  środki własne </t>
  </si>
  <si>
    <t>*    wartość kosztorysowa i planowane wydatki wyliczone według kursu 1€ =3,8695 zł  dla części płatności  finansowanych z pożyczki z NFOŚiGW oraz 3,9056 dla pozostałych płatności</t>
  </si>
  <si>
    <t>z tego               do 2007</t>
  </si>
  <si>
    <t>Wydatki w okresie realizacji projektu (całkowita wartość Projektu) (6+7)*</t>
  </si>
  <si>
    <t>środki z budżetu UE, EFTA i inne  środki ze źródeł zagr. niepodlegające zwrotowi</t>
  </si>
  <si>
    <t>Wydatki Razem  (9+13)</t>
  </si>
  <si>
    <t>Wydatki razem (10+11+12)</t>
  </si>
  <si>
    <t>Środki z budżetu krajowego**</t>
  </si>
  <si>
    <t>Wydatki razem (14+15+16+17)</t>
  </si>
  <si>
    <t>Program: Fundusz Spójności</t>
  </si>
  <si>
    <t>Priorytet: Środowisko, oczyszczanie ścieków</t>
  </si>
  <si>
    <t>Działanie:  oczyszczanie ścieków</t>
  </si>
  <si>
    <t>2.</t>
  </si>
  <si>
    <t>Wydatki bieżące razem</t>
  </si>
  <si>
    <t>OGÓŁEM (1+2)</t>
  </si>
  <si>
    <t xml:space="preserve">ZE ŚRODKÓW FUNDUSZU SPÓJNOŚCI </t>
  </si>
  <si>
    <t>Załącznik Nr  8                                                                                                                                          do uchwały Nr XVIII/282/2007                                                                                                      Rady Miejskiej Kalisza                                                                                                                             z dnia 27 grudnia 2007 r.                                                                                                                             w sprawie uchwalenia budżetu Kalisza -                             Miasta na prawach powiatu na 2008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</si>
</sst>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</numFmts>
  <fonts count="6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8"/>
      <name val="Arial CE"/>
      <family val="2"/>
    </font>
    <font>
      <sz val="18"/>
      <name val="Arial CE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4" fontId="2" fillId="0" borderId="0" xfId="0" applyNumberFormat="1" applyFont="1" applyAlignment="1">
      <alignment vertical="center" wrapText="1"/>
    </xf>
    <xf numFmtId="4" fontId="2" fillId="0" borderId="2" xfId="0" applyNumberFormat="1" applyFont="1" applyBorder="1" applyAlignment="1">
      <alignment vertical="center" wrapText="1"/>
    </xf>
    <xf numFmtId="0" fontId="2" fillId="0" borderId="0" xfId="0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2" fillId="0" borderId="3" xfId="0" applyNumberFormat="1" applyFont="1" applyBorder="1" applyAlignment="1">
      <alignment vertical="center"/>
    </xf>
    <xf numFmtId="4" fontId="2" fillId="0" borderId="4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3" fontId="3" fillId="0" borderId="1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3" fontId="2" fillId="0" borderId="1" xfId="0" applyNumberFormat="1" applyFont="1" applyFill="1" applyBorder="1" applyAlignment="1">
      <alignment horizontal="right" vertical="center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4" fontId="3" fillId="0" borderId="0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3" fontId="2" fillId="0" borderId="8" xfId="0" applyNumberFormat="1" applyFont="1" applyBorder="1" applyAlignment="1">
      <alignment horizontal="right" vertical="center"/>
    </xf>
    <xf numFmtId="3" fontId="2" fillId="0" borderId="5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3" fontId="2" fillId="0" borderId="8" xfId="0" applyNumberFormat="1" applyFont="1" applyFill="1" applyBorder="1" applyAlignment="1">
      <alignment horizontal="right" vertical="center"/>
    </xf>
    <xf numFmtId="3" fontId="2" fillId="0" borderId="5" xfId="0" applyNumberFormat="1" applyFont="1" applyFill="1" applyBorder="1" applyAlignment="1">
      <alignment horizontal="right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tabSelected="1" zoomScale="75" zoomScaleNormal="75" workbookViewId="0" topLeftCell="A1">
      <selection activeCell="G19" sqref="G19"/>
    </sheetView>
  </sheetViews>
  <sheetFormatPr defaultColWidth="9.00390625" defaultRowHeight="12.75"/>
  <cols>
    <col min="1" max="1" width="5.125" style="0" customWidth="1"/>
    <col min="2" max="2" width="27.875" style="0" customWidth="1"/>
    <col min="3" max="3" width="14.875" style="0" customWidth="1"/>
    <col min="4" max="4" width="14.00390625" style="0" customWidth="1"/>
    <col min="5" max="5" width="14.625" style="0" customWidth="1"/>
    <col min="6" max="6" width="13.375" style="0" customWidth="1"/>
    <col min="7" max="7" width="13.00390625" style="0" customWidth="1"/>
    <col min="8" max="8" width="13.25390625" style="0" customWidth="1"/>
    <col min="9" max="9" width="13.375" style="0" customWidth="1"/>
    <col min="10" max="10" width="13.875" style="0" customWidth="1"/>
    <col min="11" max="11" width="11.25390625" style="0" customWidth="1"/>
    <col min="12" max="12" width="13.75390625" style="0" customWidth="1"/>
    <col min="13" max="13" width="13.875" style="0" customWidth="1"/>
    <col min="14" max="14" width="14.25390625" style="0" customWidth="1"/>
    <col min="15" max="15" width="11.25390625" style="0" customWidth="1"/>
    <col min="16" max="16" width="10.875" style="0" customWidth="1"/>
    <col min="17" max="17" width="13.875" style="0" customWidth="1"/>
  </cols>
  <sheetData>
    <row r="1" spans="14:17" ht="93.75" customHeight="1">
      <c r="N1" s="57" t="s">
        <v>40</v>
      </c>
      <c r="O1" s="57"/>
      <c r="P1" s="57"/>
      <c r="Q1" s="57"/>
    </row>
    <row r="2" spans="15:17" ht="14.25" customHeight="1">
      <c r="O2" s="3"/>
      <c r="P2" s="3"/>
      <c r="Q2" s="3"/>
    </row>
    <row r="3" spans="1:17" ht="23.25">
      <c r="A3" s="64" t="s">
        <v>20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</row>
    <row r="4" spans="1:17" ht="23.25">
      <c r="A4" s="64" t="s">
        <v>39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</row>
    <row r="5" spans="1:17" ht="12.75">
      <c r="A5" s="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ht="15">
      <c r="P6" s="5" t="s">
        <v>19</v>
      </c>
    </row>
    <row r="7" spans="1:17" s="5" customFormat="1" ht="15">
      <c r="A7" s="51" t="s">
        <v>15</v>
      </c>
      <c r="B7" s="51" t="s">
        <v>0</v>
      </c>
      <c r="C7" s="51" t="s">
        <v>1</v>
      </c>
      <c r="D7" s="51" t="s">
        <v>2</v>
      </c>
      <c r="E7" s="51" t="s">
        <v>27</v>
      </c>
      <c r="F7" s="51" t="s">
        <v>3</v>
      </c>
      <c r="G7" s="63"/>
      <c r="H7" s="51" t="s">
        <v>4</v>
      </c>
      <c r="I7" s="51"/>
      <c r="J7" s="51"/>
      <c r="K7" s="51"/>
      <c r="L7" s="51"/>
      <c r="M7" s="51"/>
      <c r="N7" s="51"/>
      <c r="O7" s="51"/>
      <c r="P7" s="51"/>
      <c r="Q7" s="52"/>
    </row>
    <row r="8" spans="1:17" s="5" customFormat="1" ht="15">
      <c r="A8" s="52"/>
      <c r="B8" s="52"/>
      <c r="C8" s="52"/>
      <c r="D8" s="52"/>
      <c r="E8" s="52"/>
      <c r="F8" s="51" t="s">
        <v>5</v>
      </c>
      <c r="G8" s="51" t="s">
        <v>28</v>
      </c>
      <c r="H8" s="51" t="s">
        <v>22</v>
      </c>
      <c r="I8" s="51"/>
      <c r="J8" s="51"/>
      <c r="K8" s="51"/>
      <c r="L8" s="51"/>
      <c r="M8" s="51"/>
      <c r="N8" s="51"/>
      <c r="O8" s="51"/>
      <c r="P8" s="51"/>
      <c r="Q8" s="52"/>
    </row>
    <row r="9" spans="1:17" s="5" customFormat="1" ht="15">
      <c r="A9" s="52"/>
      <c r="B9" s="52"/>
      <c r="C9" s="52"/>
      <c r="D9" s="52"/>
      <c r="E9" s="52"/>
      <c r="F9" s="52"/>
      <c r="G9" s="52"/>
      <c r="H9" s="60" t="s">
        <v>29</v>
      </c>
      <c r="I9" s="51" t="s">
        <v>11</v>
      </c>
      <c r="J9" s="51"/>
      <c r="K9" s="51"/>
      <c r="L9" s="51"/>
      <c r="M9" s="51"/>
      <c r="N9" s="51"/>
      <c r="O9" s="51"/>
      <c r="P9" s="51"/>
      <c r="Q9" s="52"/>
    </row>
    <row r="10" spans="1:17" s="6" customFormat="1" ht="30.75" customHeight="1">
      <c r="A10" s="52"/>
      <c r="B10" s="52"/>
      <c r="C10" s="52"/>
      <c r="D10" s="52"/>
      <c r="E10" s="52"/>
      <c r="F10" s="52"/>
      <c r="G10" s="52"/>
      <c r="H10" s="61"/>
      <c r="I10" s="51" t="s">
        <v>31</v>
      </c>
      <c r="J10" s="51"/>
      <c r="K10" s="51"/>
      <c r="L10" s="51"/>
      <c r="M10" s="53" t="s">
        <v>28</v>
      </c>
      <c r="N10" s="54"/>
      <c r="O10" s="54"/>
      <c r="P10" s="54"/>
      <c r="Q10" s="55"/>
    </row>
    <row r="11" spans="1:17" s="5" customFormat="1" ht="21" customHeight="1">
      <c r="A11" s="52"/>
      <c r="B11" s="52"/>
      <c r="C11" s="52"/>
      <c r="D11" s="52"/>
      <c r="E11" s="52"/>
      <c r="F11" s="52"/>
      <c r="G11" s="52"/>
      <c r="H11" s="61"/>
      <c r="I11" s="51" t="s">
        <v>30</v>
      </c>
      <c r="J11" s="51" t="s">
        <v>6</v>
      </c>
      <c r="K11" s="51"/>
      <c r="L11" s="51"/>
      <c r="M11" s="51" t="s">
        <v>32</v>
      </c>
      <c r="N11" s="51" t="s">
        <v>6</v>
      </c>
      <c r="O11" s="51"/>
      <c r="P11" s="51"/>
      <c r="Q11" s="51"/>
    </row>
    <row r="12" spans="1:17" s="5" customFormat="1" ht="60" customHeight="1">
      <c r="A12" s="52"/>
      <c r="B12" s="52"/>
      <c r="C12" s="52"/>
      <c r="D12" s="52"/>
      <c r="E12" s="52"/>
      <c r="F12" s="52"/>
      <c r="G12" s="52"/>
      <c r="H12" s="62"/>
      <c r="I12" s="51"/>
      <c r="J12" s="4" t="s">
        <v>7</v>
      </c>
      <c r="K12" s="4" t="s">
        <v>8</v>
      </c>
      <c r="L12" s="4" t="s">
        <v>23</v>
      </c>
      <c r="M12" s="56"/>
      <c r="N12" s="4" t="s">
        <v>9</v>
      </c>
      <c r="O12" s="4" t="s">
        <v>7</v>
      </c>
      <c r="P12" s="4" t="s">
        <v>8</v>
      </c>
      <c r="Q12" s="4" t="s">
        <v>10</v>
      </c>
    </row>
    <row r="13" spans="1:17" s="7" customFormat="1" ht="15">
      <c r="A13" s="4">
        <v>1</v>
      </c>
      <c r="B13" s="4">
        <v>2</v>
      </c>
      <c r="C13" s="4">
        <v>3</v>
      </c>
      <c r="D13" s="4">
        <v>4</v>
      </c>
      <c r="E13" s="4">
        <v>5</v>
      </c>
      <c r="F13" s="4">
        <v>6</v>
      </c>
      <c r="G13" s="4">
        <v>7</v>
      </c>
      <c r="H13" s="4">
        <v>8</v>
      </c>
      <c r="I13" s="4">
        <v>9</v>
      </c>
      <c r="J13" s="4">
        <v>10</v>
      </c>
      <c r="K13" s="4">
        <v>11</v>
      </c>
      <c r="L13" s="4">
        <v>12</v>
      </c>
      <c r="M13" s="4">
        <v>13</v>
      </c>
      <c r="N13" s="4">
        <v>14</v>
      </c>
      <c r="O13" s="4">
        <v>15</v>
      </c>
      <c r="P13" s="4">
        <v>16</v>
      </c>
      <c r="Q13" s="4">
        <v>17</v>
      </c>
    </row>
    <row r="14" spans="1:17" s="7" customFormat="1" ht="31.5">
      <c r="A14" s="4">
        <v>1</v>
      </c>
      <c r="B14" s="8" t="s">
        <v>12</v>
      </c>
      <c r="C14" s="51" t="s">
        <v>14</v>
      </c>
      <c r="D14" s="51"/>
      <c r="E14" s="37">
        <f>SUM(F14:G14)</f>
        <v>82221437</v>
      </c>
      <c r="F14" s="37">
        <f>SUM(F19)</f>
        <v>56862088</v>
      </c>
      <c r="G14" s="37">
        <f>SUM(G19)</f>
        <v>25359349</v>
      </c>
      <c r="H14" s="37">
        <f>SUM(I14,M14)</f>
        <v>42956610</v>
      </c>
      <c r="I14" s="37">
        <f>SUM(J14:L14)</f>
        <v>32880798</v>
      </c>
      <c r="J14" s="37">
        <f>SUM(J19)</f>
        <v>17726084</v>
      </c>
      <c r="K14" s="37">
        <f>SUM(K19)</f>
        <v>0</v>
      </c>
      <c r="L14" s="37">
        <f>SUM(L19)</f>
        <v>15154714</v>
      </c>
      <c r="M14" s="37">
        <f>SUM(N14:Q14)</f>
        <v>10075812</v>
      </c>
      <c r="N14" s="37">
        <f>SUM(N19)</f>
        <v>0</v>
      </c>
      <c r="O14" s="37">
        <f>SUM(O19)</f>
        <v>0</v>
      </c>
      <c r="P14" s="37">
        <f>SUM(P19)</f>
        <v>0</v>
      </c>
      <c r="Q14" s="37">
        <v>10075812</v>
      </c>
    </row>
    <row r="15" spans="1:17" s="18" customFormat="1" ht="30">
      <c r="A15" s="51" t="s">
        <v>13</v>
      </c>
      <c r="B15" s="13" t="s">
        <v>33</v>
      </c>
      <c r="C15" s="15"/>
      <c r="D15" s="15"/>
      <c r="E15" s="15"/>
      <c r="F15" s="15"/>
      <c r="G15" s="15"/>
      <c r="H15" s="10"/>
      <c r="I15" s="16"/>
      <c r="J15" s="16"/>
      <c r="K15" s="16"/>
      <c r="L15" s="16"/>
      <c r="M15" s="16"/>
      <c r="N15" s="16"/>
      <c r="O15" s="16"/>
      <c r="P15" s="16"/>
      <c r="Q15" s="17"/>
    </row>
    <row r="16" spans="1:17" s="18" customFormat="1" ht="30">
      <c r="A16" s="56"/>
      <c r="B16" s="13" t="s">
        <v>34</v>
      </c>
      <c r="H16" s="10"/>
      <c r="I16" s="19"/>
      <c r="J16" s="19"/>
      <c r="K16" s="19"/>
      <c r="L16" s="19"/>
      <c r="M16" s="19"/>
      <c r="N16" s="19"/>
      <c r="O16" s="19"/>
      <c r="P16" s="19"/>
      <c r="Q16" s="20"/>
    </row>
    <row r="17" spans="1:17" s="18" customFormat="1" ht="30">
      <c r="A17" s="56"/>
      <c r="B17" s="13" t="s">
        <v>35</v>
      </c>
      <c r="H17" s="10"/>
      <c r="I17" s="19"/>
      <c r="J17" s="19"/>
      <c r="K17" s="19"/>
      <c r="L17" s="19"/>
      <c r="M17" s="19"/>
      <c r="N17" s="19"/>
      <c r="O17" s="19"/>
      <c r="P17" s="19"/>
      <c r="Q17" s="20"/>
    </row>
    <row r="18" spans="1:17" s="18" customFormat="1" ht="18" customHeight="1">
      <c r="A18" s="56"/>
      <c r="B18" s="38" t="s">
        <v>16</v>
      </c>
      <c r="C18" s="39" t="s">
        <v>21</v>
      </c>
      <c r="D18" s="39"/>
      <c r="E18" s="39"/>
      <c r="F18" s="39"/>
      <c r="G18" s="39"/>
      <c r="H18" s="40"/>
      <c r="I18" s="19"/>
      <c r="J18" s="19"/>
      <c r="K18" s="19"/>
      <c r="L18" s="19"/>
      <c r="M18" s="19"/>
      <c r="N18" s="19"/>
      <c r="O18" s="19"/>
      <c r="P18" s="19"/>
      <c r="Q18" s="21"/>
    </row>
    <row r="19" spans="1:17" s="18" customFormat="1" ht="43.5" customHeight="1">
      <c r="A19" s="56"/>
      <c r="B19" s="13" t="s">
        <v>16</v>
      </c>
      <c r="C19" s="4" t="s">
        <v>17</v>
      </c>
      <c r="D19" s="4" t="s">
        <v>18</v>
      </c>
      <c r="E19" s="11">
        <f>SUM(E20:E22)</f>
        <v>82221437</v>
      </c>
      <c r="F19" s="11">
        <f>SUM(F20:F22)</f>
        <v>56862088</v>
      </c>
      <c r="G19" s="11">
        <f>SUM(G20:G22)</f>
        <v>25359349</v>
      </c>
      <c r="H19" s="9">
        <f>SUM(I19,M19)</f>
        <v>42956610</v>
      </c>
      <c r="I19" s="11">
        <f>SUM(J19:L19)</f>
        <v>32880798</v>
      </c>
      <c r="J19" s="11">
        <f>SUM(J20)</f>
        <v>17726084</v>
      </c>
      <c r="K19" s="11">
        <f>SUM(K20)</f>
        <v>0</v>
      </c>
      <c r="L19" s="11">
        <f>SUM(L20)</f>
        <v>15154714</v>
      </c>
      <c r="M19" s="11">
        <f>SUM(N19:Q19)</f>
        <v>10075812</v>
      </c>
      <c r="N19" s="11">
        <f>SUM(N20)</f>
        <v>0</v>
      </c>
      <c r="O19" s="11">
        <f>SUM(O20)</f>
        <v>0</v>
      </c>
      <c r="P19" s="11">
        <f>SUM(P20)</f>
        <v>0</v>
      </c>
      <c r="Q19" s="11">
        <f>SUM(Q20)</f>
        <v>10075812</v>
      </c>
    </row>
    <row r="20" spans="1:17" s="18" customFormat="1" ht="21" customHeight="1">
      <c r="A20" s="56"/>
      <c r="B20" s="14" t="s">
        <v>26</v>
      </c>
      <c r="C20" s="22"/>
      <c r="D20" s="22"/>
      <c r="E20" s="23">
        <f>SUM(F20:G20)</f>
        <v>18233997</v>
      </c>
      <c r="F20" s="23">
        <v>11894161</v>
      </c>
      <c r="G20" s="23">
        <v>6339836</v>
      </c>
      <c r="H20" s="44">
        <f>SUM(M20,I20)</f>
        <v>42956610</v>
      </c>
      <c r="I20" s="44">
        <f>SUM(J20:L22)</f>
        <v>32880798</v>
      </c>
      <c r="J20" s="47">
        <v>17726084</v>
      </c>
      <c r="K20" s="44">
        <v>0</v>
      </c>
      <c r="L20" s="44">
        <v>15154714</v>
      </c>
      <c r="M20" s="44">
        <f>SUM(N20:Q22)</f>
        <v>10075812</v>
      </c>
      <c r="N20" s="44">
        <v>0</v>
      </c>
      <c r="O20" s="44">
        <v>0</v>
      </c>
      <c r="P20" s="44">
        <v>0</v>
      </c>
      <c r="Q20" s="44">
        <v>10075812</v>
      </c>
    </row>
    <row r="21" spans="1:17" s="18" customFormat="1" ht="21" customHeight="1">
      <c r="A21" s="56"/>
      <c r="B21" s="14">
        <v>2008</v>
      </c>
      <c r="C21" s="22"/>
      <c r="D21" s="22"/>
      <c r="E21" s="23">
        <f>SUM(F21:G21)</f>
        <v>42956610</v>
      </c>
      <c r="F21" s="23">
        <v>32880798</v>
      </c>
      <c r="G21" s="23">
        <v>10075812</v>
      </c>
      <c r="H21" s="45"/>
      <c r="I21" s="45"/>
      <c r="J21" s="48"/>
      <c r="K21" s="45"/>
      <c r="L21" s="45"/>
      <c r="M21" s="45"/>
      <c r="N21" s="45"/>
      <c r="O21" s="45"/>
      <c r="P21" s="45"/>
      <c r="Q21" s="45"/>
    </row>
    <row r="22" spans="1:17" s="18" customFormat="1" ht="21" customHeight="1">
      <c r="A22" s="56"/>
      <c r="B22" s="14">
        <v>2009</v>
      </c>
      <c r="C22" s="22"/>
      <c r="D22" s="22"/>
      <c r="E22" s="23">
        <f>SUM(F22:G22)</f>
        <v>21030830</v>
      </c>
      <c r="F22" s="24">
        <f>12087130-1</f>
        <v>12087129</v>
      </c>
      <c r="G22" s="23">
        <f>8943700+1</f>
        <v>8943701</v>
      </c>
      <c r="H22" s="45"/>
      <c r="I22" s="45"/>
      <c r="J22" s="48"/>
      <c r="K22" s="45"/>
      <c r="L22" s="45"/>
      <c r="M22" s="45"/>
      <c r="N22" s="45"/>
      <c r="O22" s="45"/>
      <c r="P22" s="45"/>
      <c r="Q22" s="45"/>
    </row>
    <row r="23" spans="1:17" s="18" customFormat="1" ht="21" customHeight="1">
      <c r="A23" s="33" t="s">
        <v>36</v>
      </c>
      <c r="B23" s="34" t="s">
        <v>37</v>
      </c>
      <c r="C23" s="41" t="s">
        <v>14</v>
      </c>
      <c r="D23" s="42"/>
      <c r="E23" s="23"/>
      <c r="F23" s="23"/>
      <c r="G23" s="23"/>
      <c r="H23" s="35"/>
      <c r="I23" s="35"/>
      <c r="J23" s="36"/>
      <c r="K23" s="35"/>
      <c r="L23" s="35"/>
      <c r="M23" s="35"/>
      <c r="N23" s="35"/>
      <c r="O23" s="35"/>
      <c r="P23" s="35"/>
      <c r="Q23" s="35"/>
    </row>
    <row r="24" spans="1:17" s="26" customFormat="1" ht="21" customHeight="1">
      <c r="A24" s="49" t="s">
        <v>38</v>
      </c>
      <c r="B24" s="50"/>
      <c r="C24" s="58" t="s">
        <v>14</v>
      </c>
      <c r="D24" s="59"/>
      <c r="E24" s="25">
        <f>SUM(E14)</f>
        <v>82221437</v>
      </c>
      <c r="F24" s="25">
        <f aca="true" t="shared" si="0" ref="F24:Q24">SUM(F14)</f>
        <v>56862088</v>
      </c>
      <c r="G24" s="25">
        <f t="shared" si="0"/>
        <v>25359349</v>
      </c>
      <c r="H24" s="25">
        <f t="shared" si="0"/>
        <v>42956610</v>
      </c>
      <c r="I24" s="25">
        <f t="shared" si="0"/>
        <v>32880798</v>
      </c>
      <c r="J24" s="25">
        <f t="shared" si="0"/>
        <v>17726084</v>
      </c>
      <c r="K24" s="25">
        <f t="shared" si="0"/>
        <v>0</v>
      </c>
      <c r="L24" s="25">
        <f t="shared" si="0"/>
        <v>15154714</v>
      </c>
      <c r="M24" s="25">
        <f t="shared" si="0"/>
        <v>10075812</v>
      </c>
      <c r="N24" s="25">
        <f t="shared" si="0"/>
        <v>0</v>
      </c>
      <c r="O24" s="25">
        <f t="shared" si="0"/>
        <v>0</v>
      </c>
      <c r="P24" s="25">
        <f t="shared" si="0"/>
        <v>0</v>
      </c>
      <c r="Q24" s="25">
        <f t="shared" si="0"/>
        <v>10075812</v>
      </c>
    </row>
    <row r="25" spans="1:17" s="26" customFormat="1" ht="21" customHeight="1">
      <c r="A25" s="29"/>
      <c r="B25" s="29"/>
      <c r="C25" s="30"/>
      <c r="D25" s="31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</row>
    <row r="26" s="27" customFormat="1" ht="15">
      <c r="A26" s="18"/>
    </row>
    <row r="27" s="27" customFormat="1" ht="15">
      <c r="A27" s="18" t="s">
        <v>25</v>
      </c>
    </row>
    <row r="28" s="27" customFormat="1" ht="15">
      <c r="A28" s="18" t="s">
        <v>24</v>
      </c>
    </row>
    <row r="29" spans="1:17" s="28" customFormat="1" ht="32.25" customHeight="1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</row>
    <row r="30" ht="15">
      <c r="A30" s="5"/>
    </row>
    <row r="32" spans="15:16" ht="15">
      <c r="O32" s="43"/>
      <c r="P32" s="43"/>
    </row>
    <row r="33" spans="14:17" ht="15">
      <c r="N33" s="43"/>
      <c r="O33" s="43"/>
      <c r="P33" s="43"/>
      <c r="Q33" s="43"/>
    </row>
    <row r="34" spans="15:16" ht="15">
      <c r="O34" s="12"/>
      <c r="P34" s="12"/>
    </row>
    <row r="35" spans="15:16" ht="15">
      <c r="O35" s="43"/>
      <c r="P35" s="43"/>
    </row>
  </sheetData>
  <mergeCells count="40">
    <mergeCell ref="N1:Q1"/>
    <mergeCell ref="C24:D24"/>
    <mergeCell ref="C14:D14"/>
    <mergeCell ref="H9:H12"/>
    <mergeCell ref="D7:D12"/>
    <mergeCell ref="E7:E12"/>
    <mergeCell ref="F7:G7"/>
    <mergeCell ref="A3:Q3"/>
    <mergeCell ref="A4:Q4"/>
    <mergeCell ref="A15:A22"/>
    <mergeCell ref="M11:M12"/>
    <mergeCell ref="I10:L10"/>
    <mergeCell ref="A7:A12"/>
    <mergeCell ref="B7:B12"/>
    <mergeCell ref="C7:C12"/>
    <mergeCell ref="A24:B24"/>
    <mergeCell ref="H7:Q7"/>
    <mergeCell ref="H8:Q8"/>
    <mergeCell ref="I9:Q9"/>
    <mergeCell ref="M10:Q10"/>
    <mergeCell ref="N11:Q11"/>
    <mergeCell ref="F8:F12"/>
    <mergeCell ref="G8:G12"/>
    <mergeCell ref="I11:I12"/>
    <mergeCell ref="J11:L11"/>
    <mergeCell ref="I20:I22"/>
    <mergeCell ref="M20:M22"/>
    <mergeCell ref="H20:H22"/>
    <mergeCell ref="K20:K22"/>
    <mergeCell ref="L20:L22"/>
    <mergeCell ref="C23:D23"/>
    <mergeCell ref="O32:P32"/>
    <mergeCell ref="O35:P35"/>
    <mergeCell ref="P20:P22"/>
    <mergeCell ref="N33:Q33"/>
    <mergeCell ref="Q20:Q22"/>
    <mergeCell ref="N20:N22"/>
    <mergeCell ref="O20:O22"/>
    <mergeCell ref="A29:Q29"/>
    <mergeCell ref="J20:J22"/>
  </mergeCells>
  <printOptions horizontalCentered="1"/>
  <pageMargins left="0.3937007874015748" right="0.3937007874015748" top="0.5905511811023623" bottom="0.5905511811023623" header="0.5118110236220472" footer="0.5118110236220472"/>
  <pageSetup firstPageNumber="47" useFirstPageNumber="1" horizontalDpi="600" verticalDpi="600" orientation="landscape" paperSize="9" scale="60" r:id="rId1"/>
  <headerFooter alignWithMargins="0"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Kaliszu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Szymański Adam</dc:creator>
  <cp:keywords/>
  <dc:description/>
  <cp:lastModifiedBy>Urząd Miejski w Kaliszu</cp:lastModifiedBy>
  <cp:lastPrinted>2008-01-04T10:29:15Z</cp:lastPrinted>
  <dcterms:created xsi:type="dcterms:W3CDTF">2004-11-15T13:37:57Z</dcterms:created>
  <dcterms:modified xsi:type="dcterms:W3CDTF">2008-01-16T07:19:27Z</dcterms:modified>
  <cp:category/>
  <cp:version/>
  <cp:contentType/>
  <cp:contentStatus/>
</cp:coreProperties>
</file>