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<sst xmlns="http://schemas.openxmlformats.org/spreadsheetml/2006/main" count="125" uniqueCount="84">
  <si>
    <t>Rady Miejskiej Kalisza</t>
  </si>
  <si>
    <t xml:space="preserve">w sprawie uchwalenia budżetu Kalisza - </t>
  </si>
  <si>
    <t xml:space="preserve"> Miasta na prawach powiatu na 2007 r.</t>
  </si>
  <si>
    <t>Dział</t>
  </si>
  <si>
    <t>Wyszczególnienie</t>
  </si>
  <si>
    <t>Rozdział</t>
  </si>
  <si>
    <t>Transport i łączność</t>
  </si>
  <si>
    <t>Drogi publiczne gminne</t>
  </si>
  <si>
    <t xml:space="preserve">   wydatki bieżące</t>
  </si>
  <si>
    <t>Bezpieczeństwo publiczne i ochrona przeciwpożarowa</t>
  </si>
  <si>
    <t>Pozostała działalność</t>
  </si>
  <si>
    <t>Pozostałe zadania w zakresie polityki społecznej</t>
  </si>
  <si>
    <t>Edukacyjna opieka wychowawcza</t>
  </si>
  <si>
    <t>Gospodarka komunalna i ochrona środowiska</t>
  </si>
  <si>
    <t>Utrzymanie zieleni w miastach i gminach</t>
  </si>
  <si>
    <t>Kultura i ochrona dziedzictwa narodowego</t>
  </si>
  <si>
    <t>Kultura fizyczna i sport</t>
  </si>
  <si>
    <t>OGÓŁEM</t>
  </si>
  <si>
    <t>ŚRÓDMIEŚCIE I</t>
  </si>
  <si>
    <t>ŚRÓDMIEŚCIE II</t>
  </si>
  <si>
    <t>PISKORZEWIE</t>
  </si>
  <si>
    <t>ROGATKA</t>
  </si>
  <si>
    <t>RYPINEK</t>
  </si>
  <si>
    <t>ZAGORZYNEK</t>
  </si>
  <si>
    <t>WINIARY</t>
  </si>
  <si>
    <t>PIWONICE</t>
  </si>
  <si>
    <t>MAJKÓW</t>
  </si>
  <si>
    <t>RAJSKÓW</t>
  </si>
  <si>
    <t>TYNIEC</t>
  </si>
  <si>
    <t>OGRODY</t>
  </si>
  <si>
    <t>KORCZAK</t>
  </si>
  <si>
    <t>CHMIELNIK</t>
  </si>
  <si>
    <t>DOBRO</t>
  </si>
  <si>
    <t>SZCZYPIORNO</t>
  </si>
  <si>
    <t>CZASZKI</t>
  </si>
  <si>
    <t>ASNYKA</t>
  </si>
  <si>
    <t>OSIEDLE XXV-LECIA</t>
  </si>
  <si>
    <t>WIDOK</t>
  </si>
  <si>
    <t>KALINIEC</t>
  </si>
  <si>
    <t>DOBRZEC "P"</t>
  </si>
  <si>
    <t>DOBRZEC "W"</t>
  </si>
  <si>
    <t>Sołectwo DOBRZEC</t>
  </si>
  <si>
    <t>Sołectwo SULISŁAWICE</t>
  </si>
  <si>
    <t>Sołectwo KOLONIA SULISŁAWICE</t>
  </si>
  <si>
    <t>Organizacja imprez kulturalnych</t>
  </si>
  <si>
    <t>Współudział w przygotowaniu zajęć sportowo-rekreacyjnych</t>
  </si>
  <si>
    <t>Współpraca ze szkołami</t>
  </si>
  <si>
    <t>Organizacja imprez kulturalnych dla dzieci i młodzieży</t>
  </si>
  <si>
    <t>Dofinansowanie działalności sportowo-rekreacyjnej</t>
  </si>
  <si>
    <t>Zorganizowanie spotkań osób samotnych i ubogich z okazji Świąt Wielkanocnych, Bożego Narodzenia</t>
  </si>
  <si>
    <t>Współpraca ze szkołą</t>
  </si>
  <si>
    <t>Organizowanie festynu sportowo-rekreacyjnego przy współudziale Stowarzyszenia Przyjaciół Zawodzia</t>
  </si>
  <si>
    <t>Doposażenie, naprawa, modernizacja urządzeń na placu zabaw na terenie osiedla</t>
  </si>
  <si>
    <t>Zieleń osiedlowa, parki, skwery i balkony - konkurs "Czyste, schludne osiedle"</t>
  </si>
  <si>
    <t>Organizowannie imprez kulturalnych</t>
  </si>
  <si>
    <t>Utrzymanie zieleni na terenie osiedla</t>
  </si>
  <si>
    <t>Współudział w zorganizowaniu okolicznościowych imprez kulturalnych dla dzieci i młodzieży</t>
  </si>
  <si>
    <t>Organizacja imprez sportowych dla dzieci i młodzieży</t>
  </si>
  <si>
    <t>Zorganizowanie spotkań osób samotnych, ubogich</t>
  </si>
  <si>
    <t>Współpraca ze szkołą podstawową</t>
  </si>
  <si>
    <t>Zieleń osiedlowa, parki, skwery, balkony</t>
  </si>
  <si>
    <t>Organizacja okolicznościowych imprez kulturalnych</t>
  </si>
  <si>
    <t>Zieleń osiedlowa</t>
  </si>
  <si>
    <t>Współpraca z placówkami oświatowymi</t>
  </si>
  <si>
    <t>Współudział w organizacji imprez sportowo-rekreacyjnych</t>
  </si>
  <si>
    <t>Organizacja imprez kuturalnych dla dzieci i młodzieży</t>
  </si>
  <si>
    <t>Organizowanie imprez sportowo-rekreacyjnych</t>
  </si>
  <si>
    <t>Uporządkowanie terenów zielonych</t>
  </si>
  <si>
    <t>Zorganizowanie wypoczynku dzieci i młodzieży na terenie osiedla</t>
  </si>
  <si>
    <t>Organizacja imprez sportowo-rekreacyjnych</t>
  </si>
  <si>
    <t>Doposażenie placu zabaw - Pól Marsowych</t>
  </si>
  <si>
    <t>Drogi publiczne gminne - poprawa stanu dróg na terenie sołectwa</t>
  </si>
  <si>
    <t>Drogi publiczne gminne - naprawa nawierzchni jezdni ulic</t>
  </si>
  <si>
    <t>Organizacja wypoczynku letniego dla dzieci z rodzin ubogich</t>
  </si>
  <si>
    <t>Współudział w organizacji imprez sportowo-rekreacyjnych - doposażenie świetlicy osiedlowej</t>
  </si>
  <si>
    <t>Współpraca z Ochotniczą Strażą Pożarną</t>
  </si>
  <si>
    <t>Ochotnicze straże pożarne</t>
  </si>
  <si>
    <t>PLAN WYDATKÓW JEDNOSTEK POMOCNICZYCH KALISZA - MIASTA NA PRAWACH POWIATU NA 2007 ROK</t>
  </si>
  <si>
    <t>Kwota</t>
  </si>
  <si>
    <t xml:space="preserve">             /w zł/</t>
  </si>
  <si>
    <t xml:space="preserve">            /w zł/</t>
  </si>
  <si>
    <t>Załącznik nr 10</t>
  </si>
  <si>
    <t>do Uchwały Nr IV/39/2006</t>
  </si>
  <si>
    <t>z dnia 28 grudnia 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</si>
</sst>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view="pageBreakPreview" zoomScale="150" zoomScaleSheetLayoutView="150" workbookViewId="0" topLeftCell="A80">
      <selection activeCell="A93" sqref="A93:D93"/>
    </sheetView>
  </sheetViews>
  <sheetFormatPr defaultColWidth="9.140625" defaultRowHeight="12.75"/>
  <cols>
    <col min="1" max="1" width="6.421875" style="0" customWidth="1"/>
    <col min="2" max="2" width="9.57421875" style="0" customWidth="1"/>
    <col min="3" max="3" width="51.00390625" style="0" customWidth="1"/>
    <col min="4" max="4" width="15.28125" style="0" customWidth="1"/>
  </cols>
  <sheetData>
    <row r="1" spans="3:4" ht="12.75">
      <c r="C1" s="46" t="s">
        <v>81</v>
      </c>
      <c r="D1" s="47"/>
    </row>
    <row r="2" spans="3:4" ht="12.75">
      <c r="C2" s="46" t="s">
        <v>82</v>
      </c>
      <c r="D2" s="47"/>
    </row>
    <row r="3" spans="3:4" ht="12.75">
      <c r="C3" s="46" t="s">
        <v>0</v>
      </c>
      <c r="D3" s="47"/>
    </row>
    <row r="4" spans="3:4" ht="12.75">
      <c r="C4" s="46" t="s">
        <v>83</v>
      </c>
      <c r="D4" s="47"/>
    </row>
    <row r="5" spans="3:4" ht="12.75">
      <c r="C5" s="46" t="s">
        <v>1</v>
      </c>
      <c r="D5" s="47"/>
    </row>
    <row r="6" spans="3:4" ht="12.75">
      <c r="C6" s="46" t="s">
        <v>2</v>
      </c>
      <c r="D6" s="47"/>
    </row>
    <row r="8" spans="1:7" ht="27.75" customHeight="1">
      <c r="A8" s="45" t="s">
        <v>77</v>
      </c>
      <c r="B8" s="45"/>
      <c r="C8" s="45"/>
      <c r="D8" s="45"/>
      <c r="E8" s="1"/>
      <c r="F8" s="1"/>
      <c r="G8" s="1"/>
    </row>
    <row r="9" s="40" customFormat="1" ht="11.25">
      <c r="D9" s="40" t="s">
        <v>79</v>
      </c>
    </row>
    <row r="10" spans="1:4" ht="18.75" customHeight="1">
      <c r="A10" s="3" t="s">
        <v>3</v>
      </c>
      <c r="B10" s="3" t="s">
        <v>5</v>
      </c>
      <c r="C10" s="3" t="s">
        <v>4</v>
      </c>
      <c r="D10" s="4" t="s">
        <v>78</v>
      </c>
    </row>
    <row r="11" spans="1:4" ht="12.75">
      <c r="A11" s="33">
        <v>1</v>
      </c>
      <c r="B11" s="33">
        <v>2</v>
      </c>
      <c r="C11" s="33">
        <v>3</v>
      </c>
      <c r="D11" s="33">
        <v>4</v>
      </c>
    </row>
    <row r="12" spans="1:4" s="2" customFormat="1" ht="19.5" customHeight="1">
      <c r="A12" s="10">
        <v>600</v>
      </c>
      <c r="B12" s="10"/>
      <c r="C12" s="42" t="s">
        <v>6</v>
      </c>
      <c r="D12" s="34">
        <f>SUM(D13)</f>
        <v>15800</v>
      </c>
    </row>
    <row r="13" spans="1:4" ht="12.75">
      <c r="A13" s="6"/>
      <c r="B13" s="6">
        <v>60016</v>
      </c>
      <c r="C13" s="7" t="s">
        <v>7</v>
      </c>
      <c r="D13" s="21">
        <f>SUM(D14)</f>
        <v>15800</v>
      </c>
    </row>
    <row r="14" spans="1:4" ht="12.75">
      <c r="A14" s="6"/>
      <c r="B14" s="6"/>
      <c r="C14" s="7" t="s">
        <v>8</v>
      </c>
      <c r="D14" s="21">
        <f>SUM(D128,D131,D135)</f>
        <v>15800</v>
      </c>
    </row>
    <row r="15" spans="1:4" s="2" customFormat="1" ht="25.5">
      <c r="A15" s="10">
        <v>754</v>
      </c>
      <c r="B15" s="5"/>
      <c r="C15" s="11" t="s">
        <v>9</v>
      </c>
      <c r="D15" s="34">
        <f>SUM(D16)</f>
        <v>4000</v>
      </c>
    </row>
    <row r="16" spans="1:4" s="2" customFormat="1" ht="12.75">
      <c r="A16" s="8"/>
      <c r="B16" s="23">
        <v>75412</v>
      </c>
      <c r="C16" s="24" t="s">
        <v>76</v>
      </c>
      <c r="D16" s="35">
        <f>SUM(D17)</f>
        <v>4000</v>
      </c>
    </row>
    <row r="17" spans="1:4" s="2" customFormat="1" ht="12.75">
      <c r="A17" s="25"/>
      <c r="B17" s="26"/>
      <c r="C17" s="27" t="s">
        <v>8</v>
      </c>
      <c r="D17" s="36">
        <f>SUM(D132)</f>
        <v>4000</v>
      </c>
    </row>
    <row r="18" spans="1:4" s="2" customFormat="1" ht="24" customHeight="1">
      <c r="A18" s="10">
        <v>853</v>
      </c>
      <c r="B18" s="5"/>
      <c r="C18" s="41" t="s">
        <v>11</v>
      </c>
      <c r="D18" s="34">
        <f>SUM(D19)</f>
        <v>1300</v>
      </c>
    </row>
    <row r="19" spans="1:4" ht="12.75">
      <c r="A19" s="6"/>
      <c r="B19" s="6">
        <v>85395</v>
      </c>
      <c r="C19" s="7" t="s">
        <v>10</v>
      </c>
      <c r="D19" s="21">
        <f>SUM(D20)</f>
        <v>1300</v>
      </c>
    </row>
    <row r="20" spans="1:4" ht="12.75">
      <c r="A20" s="6"/>
      <c r="B20" s="6"/>
      <c r="C20" s="7" t="s">
        <v>8</v>
      </c>
      <c r="D20" s="21">
        <f>SUM(D65,D95)</f>
        <v>1300</v>
      </c>
    </row>
    <row r="21" spans="1:4" s="2" customFormat="1" ht="21" customHeight="1">
      <c r="A21" s="10">
        <v>854</v>
      </c>
      <c r="B21" s="10"/>
      <c r="C21" s="42" t="s">
        <v>12</v>
      </c>
      <c r="D21" s="34">
        <f>SUM(D22)</f>
        <v>10100</v>
      </c>
    </row>
    <row r="22" spans="1:4" ht="12.75">
      <c r="A22" s="6"/>
      <c r="B22" s="6">
        <v>85495</v>
      </c>
      <c r="C22" s="7" t="s">
        <v>10</v>
      </c>
      <c r="D22" s="21">
        <f>SUM(D23)</f>
        <v>10100</v>
      </c>
    </row>
    <row r="23" spans="1:4" ht="12.75">
      <c r="A23" s="6"/>
      <c r="B23" s="6"/>
      <c r="C23" s="7" t="s">
        <v>8</v>
      </c>
      <c r="D23" s="21">
        <f>SUM(D58,D68,D72,D75,D78,D82,D96,D101,D104,D107)</f>
        <v>10100</v>
      </c>
    </row>
    <row r="24" spans="1:4" s="2" customFormat="1" ht="24.75" customHeight="1">
      <c r="A24" s="10">
        <v>900</v>
      </c>
      <c r="B24" s="5"/>
      <c r="C24" s="41" t="s">
        <v>13</v>
      </c>
      <c r="D24" s="34">
        <f>SUM(D25,D27)</f>
        <v>10400</v>
      </c>
    </row>
    <row r="25" spans="1:4" ht="12.75">
      <c r="A25" s="6"/>
      <c r="B25" s="6">
        <v>90004</v>
      </c>
      <c r="C25" s="7" t="s">
        <v>14</v>
      </c>
      <c r="D25" s="21">
        <f>SUM(D26)</f>
        <v>6700</v>
      </c>
    </row>
    <row r="26" spans="1:4" ht="12.75">
      <c r="A26" s="6"/>
      <c r="B26" s="6"/>
      <c r="C26" s="7" t="s">
        <v>8</v>
      </c>
      <c r="D26" s="21">
        <f>SUM(D69,D83,D87,D97,D105,D116,)</f>
        <v>6700</v>
      </c>
    </row>
    <row r="27" spans="1:4" ht="12.75">
      <c r="A27" s="14"/>
      <c r="B27" s="14">
        <v>90095</v>
      </c>
      <c r="C27" s="15" t="s">
        <v>10</v>
      </c>
      <c r="D27" s="37">
        <f>SUM(D28)</f>
        <v>3700</v>
      </c>
    </row>
    <row r="28" spans="1:4" ht="12.75">
      <c r="A28" s="6"/>
      <c r="B28" s="6"/>
      <c r="C28" s="7" t="s">
        <v>8</v>
      </c>
      <c r="D28" s="21">
        <f>SUM(D117,D124,D126,)</f>
        <v>3700</v>
      </c>
    </row>
    <row r="29" spans="1:4" s="2" customFormat="1" ht="22.5" customHeight="1">
      <c r="A29" s="10">
        <v>921</v>
      </c>
      <c r="B29" s="5"/>
      <c r="C29" s="41" t="s">
        <v>15</v>
      </c>
      <c r="D29" s="34">
        <f>SUM(D30)</f>
        <v>22400</v>
      </c>
    </row>
    <row r="30" spans="1:4" ht="12.75">
      <c r="A30" s="6"/>
      <c r="B30" s="6">
        <v>92195</v>
      </c>
      <c r="C30" s="7" t="s">
        <v>10</v>
      </c>
      <c r="D30" s="21">
        <f>SUM(D31)</f>
        <v>22400</v>
      </c>
    </row>
    <row r="31" spans="1:4" ht="12.75">
      <c r="A31" s="6"/>
      <c r="B31" s="6"/>
      <c r="C31" s="7" t="s">
        <v>8</v>
      </c>
      <c r="D31" s="21">
        <f>SUM(D55,D59,D62,D66,D73,D76,D79,D84,D89,D92,D98,D99,D102,D110,D113,D119,D129,D133,)</f>
        <v>22400</v>
      </c>
    </row>
    <row r="32" spans="1:4" s="2" customFormat="1" ht="21" customHeight="1">
      <c r="A32" s="10">
        <v>926</v>
      </c>
      <c r="B32" s="10"/>
      <c r="C32" s="42" t="s">
        <v>16</v>
      </c>
      <c r="D32" s="34">
        <f>SUM(D33)</f>
        <v>16200</v>
      </c>
    </row>
    <row r="33" spans="1:4" ht="12.75">
      <c r="A33" s="6"/>
      <c r="B33" s="6">
        <v>92695</v>
      </c>
      <c r="C33" s="7" t="s">
        <v>10</v>
      </c>
      <c r="D33" s="21">
        <f>SUM(D34)</f>
        <v>16200</v>
      </c>
    </row>
    <row r="34" spans="1:4" ht="12.75">
      <c r="A34" s="9"/>
      <c r="B34" s="9"/>
      <c r="C34" s="9" t="s">
        <v>8</v>
      </c>
      <c r="D34" s="38">
        <f>SUM(D56,D60,D63,D70,D80,D85,D90,D93,D108,D111,D114,D120,D122,)</f>
        <v>16200</v>
      </c>
    </row>
    <row r="35" spans="1:4" ht="23.25" customHeight="1">
      <c r="A35" s="28"/>
      <c r="B35" s="29"/>
      <c r="C35" s="30" t="s">
        <v>17</v>
      </c>
      <c r="D35" s="39">
        <f>SUM(D12,D15,D18,D21,D24,D29,D32)</f>
        <v>80200</v>
      </c>
    </row>
    <row r="50" spans="1:4" ht="26.25" customHeight="1">
      <c r="A50" s="45" t="s">
        <v>77</v>
      </c>
      <c r="B50" s="45"/>
      <c r="C50" s="45"/>
      <c r="D50" s="45"/>
    </row>
    <row r="51" s="40" customFormat="1" ht="11.25">
      <c r="D51" s="40" t="s">
        <v>80</v>
      </c>
    </row>
    <row r="52" spans="1:4" ht="19.5" customHeight="1">
      <c r="A52" s="3" t="s">
        <v>3</v>
      </c>
      <c r="B52" s="3" t="s">
        <v>5</v>
      </c>
      <c r="C52" s="3" t="s">
        <v>4</v>
      </c>
      <c r="D52" s="4" t="s">
        <v>78</v>
      </c>
    </row>
    <row r="53" spans="1:4" ht="12.75">
      <c r="A53" s="33">
        <v>1</v>
      </c>
      <c r="B53" s="33">
        <v>2</v>
      </c>
      <c r="C53" s="33">
        <v>3</v>
      </c>
      <c r="D53" s="33">
        <v>4</v>
      </c>
    </row>
    <row r="54" spans="1:4" ht="12.75">
      <c r="A54" s="12"/>
      <c r="B54" s="12"/>
      <c r="C54" s="5" t="s">
        <v>18</v>
      </c>
      <c r="D54" s="19">
        <f>SUM(D55:D56)</f>
        <v>3500</v>
      </c>
    </row>
    <row r="55" spans="1:4" ht="12.75">
      <c r="A55" s="6">
        <v>921</v>
      </c>
      <c r="B55" s="6">
        <v>92195</v>
      </c>
      <c r="C55" s="7" t="s">
        <v>44</v>
      </c>
      <c r="D55" s="20">
        <v>1700</v>
      </c>
    </row>
    <row r="56" spans="1:4" ht="25.5">
      <c r="A56" s="17">
        <v>926</v>
      </c>
      <c r="B56" s="17">
        <v>92695</v>
      </c>
      <c r="C56" s="16" t="s">
        <v>45</v>
      </c>
      <c r="D56" s="21">
        <v>1800</v>
      </c>
    </row>
    <row r="57" spans="1:4" ht="12.75">
      <c r="A57" s="12"/>
      <c r="B57" s="12"/>
      <c r="C57" s="5" t="s">
        <v>19</v>
      </c>
      <c r="D57" s="19">
        <f>SUM(D58:D60)</f>
        <v>3500</v>
      </c>
    </row>
    <row r="58" spans="1:4" ht="12.75">
      <c r="A58" s="6">
        <v>854</v>
      </c>
      <c r="B58" s="6">
        <v>85495</v>
      </c>
      <c r="C58" s="7" t="s">
        <v>46</v>
      </c>
      <c r="D58" s="20">
        <v>1000</v>
      </c>
    </row>
    <row r="59" spans="1:4" ht="12" customHeight="1">
      <c r="A59" s="17">
        <v>921</v>
      </c>
      <c r="B59" s="17">
        <v>92195</v>
      </c>
      <c r="C59" s="16" t="s">
        <v>47</v>
      </c>
      <c r="D59" s="20">
        <v>1000</v>
      </c>
    </row>
    <row r="60" spans="1:4" ht="12" customHeight="1">
      <c r="A60" s="17">
        <v>926</v>
      </c>
      <c r="B60" s="17">
        <v>92695</v>
      </c>
      <c r="C60" s="16" t="s">
        <v>48</v>
      </c>
      <c r="D60" s="20">
        <v>1500</v>
      </c>
    </row>
    <row r="61" spans="1:4" ht="12.75">
      <c r="A61" s="12"/>
      <c r="B61" s="12"/>
      <c r="C61" s="5" t="s">
        <v>20</v>
      </c>
      <c r="D61" s="19">
        <f>SUM(D62:D63)</f>
        <v>3500</v>
      </c>
    </row>
    <row r="62" spans="1:4" ht="12" customHeight="1">
      <c r="A62" s="17">
        <v>921</v>
      </c>
      <c r="B62" s="17">
        <v>92195</v>
      </c>
      <c r="C62" s="16" t="s">
        <v>47</v>
      </c>
      <c r="D62" s="20">
        <v>1500</v>
      </c>
    </row>
    <row r="63" spans="1:4" ht="25.5">
      <c r="A63" s="17">
        <v>926</v>
      </c>
      <c r="B63" s="17">
        <v>92695</v>
      </c>
      <c r="C63" s="16" t="s">
        <v>45</v>
      </c>
      <c r="D63" s="20">
        <v>2000</v>
      </c>
    </row>
    <row r="64" spans="1:4" ht="12.75">
      <c r="A64" s="12"/>
      <c r="B64" s="12"/>
      <c r="C64" s="5" t="s">
        <v>21</v>
      </c>
      <c r="D64" s="19">
        <f>SUM(D65:D66)</f>
        <v>1600</v>
      </c>
    </row>
    <row r="65" spans="1:4" ht="24" customHeight="1">
      <c r="A65" s="17">
        <v>853</v>
      </c>
      <c r="B65" s="17">
        <v>85395</v>
      </c>
      <c r="C65" s="16" t="s">
        <v>49</v>
      </c>
      <c r="D65" s="21">
        <v>1000</v>
      </c>
    </row>
    <row r="66" spans="1:4" ht="12" customHeight="1">
      <c r="A66" s="17">
        <v>921</v>
      </c>
      <c r="B66" s="17">
        <v>92195</v>
      </c>
      <c r="C66" s="16" t="s">
        <v>47</v>
      </c>
      <c r="D66" s="21">
        <v>600</v>
      </c>
    </row>
    <row r="67" spans="1:4" ht="12.75">
      <c r="A67" s="12"/>
      <c r="B67" s="12"/>
      <c r="C67" s="5" t="s">
        <v>22</v>
      </c>
      <c r="D67" s="19">
        <f>SUM(D68:D70)</f>
        <v>2700</v>
      </c>
    </row>
    <row r="68" spans="1:4" ht="12.75">
      <c r="A68" s="6">
        <v>854</v>
      </c>
      <c r="B68" s="6">
        <v>85495</v>
      </c>
      <c r="C68" s="7" t="s">
        <v>50</v>
      </c>
      <c r="D68" s="20">
        <v>500</v>
      </c>
    </row>
    <row r="69" spans="1:4" ht="12.75">
      <c r="A69" s="6">
        <v>900</v>
      </c>
      <c r="B69" s="6">
        <v>90004</v>
      </c>
      <c r="C69" s="7" t="s">
        <v>55</v>
      </c>
      <c r="D69" s="20">
        <v>1700</v>
      </c>
    </row>
    <row r="70" spans="1:4" ht="26.25" customHeight="1">
      <c r="A70" s="17">
        <v>926</v>
      </c>
      <c r="B70" s="17">
        <v>92695</v>
      </c>
      <c r="C70" s="16" t="s">
        <v>51</v>
      </c>
      <c r="D70" s="20">
        <v>500</v>
      </c>
    </row>
    <row r="71" spans="1:4" ht="12.75">
      <c r="A71" s="12"/>
      <c r="B71" s="12"/>
      <c r="C71" s="5" t="s">
        <v>23</v>
      </c>
      <c r="D71" s="19">
        <f>SUM(D72:D73)</f>
        <v>2500</v>
      </c>
    </row>
    <row r="72" spans="1:4" ht="12.75">
      <c r="A72" s="6">
        <v>854</v>
      </c>
      <c r="B72" s="6">
        <v>85495</v>
      </c>
      <c r="C72" s="7" t="s">
        <v>50</v>
      </c>
      <c r="D72" s="20">
        <v>1300</v>
      </c>
    </row>
    <row r="73" spans="1:4" ht="12.75">
      <c r="A73" s="6">
        <v>921</v>
      </c>
      <c r="B73" s="6">
        <v>92195</v>
      </c>
      <c r="C73" s="7" t="s">
        <v>44</v>
      </c>
      <c r="D73" s="20">
        <v>1200</v>
      </c>
    </row>
    <row r="74" spans="1:4" ht="12.75">
      <c r="A74" s="12"/>
      <c r="B74" s="12"/>
      <c r="C74" s="5" t="s">
        <v>24</v>
      </c>
      <c r="D74" s="19">
        <f>SUM(D75:D76)</f>
        <v>1900</v>
      </c>
    </row>
    <row r="75" spans="1:4" ht="12.75">
      <c r="A75" s="6">
        <v>854</v>
      </c>
      <c r="B75" s="6">
        <v>85495</v>
      </c>
      <c r="C75" s="7" t="s">
        <v>50</v>
      </c>
      <c r="D75" s="20">
        <v>1000</v>
      </c>
    </row>
    <row r="76" spans="1:4" ht="12.75">
      <c r="A76" s="17">
        <v>921</v>
      </c>
      <c r="B76" s="17">
        <v>92195</v>
      </c>
      <c r="C76" s="16" t="s">
        <v>44</v>
      </c>
      <c r="D76" s="21">
        <v>900</v>
      </c>
    </row>
    <row r="77" spans="1:4" ht="12.75">
      <c r="A77" s="12"/>
      <c r="B77" s="12"/>
      <c r="C77" s="5" t="s">
        <v>25</v>
      </c>
      <c r="D77" s="19">
        <f>SUM(D78:D80)</f>
        <v>3500</v>
      </c>
    </row>
    <row r="78" spans="1:4" ht="12.75">
      <c r="A78" s="6">
        <v>854</v>
      </c>
      <c r="B78" s="6">
        <v>85495</v>
      </c>
      <c r="C78" s="7" t="s">
        <v>50</v>
      </c>
      <c r="D78" s="20">
        <v>300</v>
      </c>
    </row>
    <row r="79" spans="1:4" ht="12.75">
      <c r="A79" s="6">
        <v>921</v>
      </c>
      <c r="B79" s="6">
        <v>92195</v>
      </c>
      <c r="C79" s="7" t="s">
        <v>44</v>
      </c>
      <c r="D79" s="20">
        <v>2600</v>
      </c>
    </row>
    <row r="80" spans="1:4" ht="12" customHeight="1">
      <c r="A80" s="17">
        <v>926</v>
      </c>
      <c r="B80" s="17">
        <v>92695</v>
      </c>
      <c r="C80" s="16" t="s">
        <v>48</v>
      </c>
      <c r="D80" s="21">
        <v>600</v>
      </c>
    </row>
    <row r="81" spans="1:4" ht="12.75">
      <c r="A81" s="12"/>
      <c r="B81" s="12"/>
      <c r="C81" s="5" t="s">
        <v>26</v>
      </c>
      <c r="D81" s="19">
        <f>SUM(D82:D85)</f>
        <v>3400</v>
      </c>
    </row>
    <row r="82" spans="1:4" ht="12.75">
      <c r="A82" s="6">
        <v>854</v>
      </c>
      <c r="B82" s="6">
        <v>85495</v>
      </c>
      <c r="C82" s="7" t="s">
        <v>50</v>
      </c>
      <c r="D82" s="20">
        <v>700</v>
      </c>
    </row>
    <row r="83" spans="1:4" ht="25.5">
      <c r="A83" s="17">
        <v>900</v>
      </c>
      <c r="B83" s="17">
        <v>90004</v>
      </c>
      <c r="C83" s="16" t="s">
        <v>53</v>
      </c>
      <c r="D83" s="21">
        <v>900</v>
      </c>
    </row>
    <row r="84" spans="1:4" ht="12.75">
      <c r="A84" s="6">
        <v>921</v>
      </c>
      <c r="B84" s="6">
        <v>92195</v>
      </c>
      <c r="C84" s="7" t="s">
        <v>54</v>
      </c>
      <c r="D84" s="20">
        <v>900</v>
      </c>
    </row>
    <row r="85" spans="1:4" ht="12" customHeight="1">
      <c r="A85" s="17">
        <v>926</v>
      </c>
      <c r="B85" s="17">
        <v>92695</v>
      </c>
      <c r="C85" s="16" t="s">
        <v>48</v>
      </c>
      <c r="D85" s="21">
        <v>900</v>
      </c>
    </row>
    <row r="86" spans="1:4" ht="12.75">
      <c r="A86" s="12"/>
      <c r="B86" s="12"/>
      <c r="C86" s="5" t="s">
        <v>27</v>
      </c>
      <c r="D86" s="19">
        <f>SUM(D87)</f>
        <v>2100</v>
      </c>
    </row>
    <row r="87" spans="1:4" ht="12.75">
      <c r="A87" s="6">
        <v>900</v>
      </c>
      <c r="B87" s="6">
        <v>90004</v>
      </c>
      <c r="C87" s="7" t="s">
        <v>55</v>
      </c>
      <c r="D87" s="20">
        <v>2100</v>
      </c>
    </row>
    <row r="88" spans="1:4" ht="12.75">
      <c r="A88" s="12"/>
      <c r="B88" s="12"/>
      <c r="C88" s="5" t="s">
        <v>28</v>
      </c>
      <c r="D88" s="19">
        <f>SUM(D89:D90)</f>
        <v>2200</v>
      </c>
    </row>
    <row r="89" spans="1:4" ht="12" customHeight="1">
      <c r="A89" s="17">
        <v>921</v>
      </c>
      <c r="B89" s="17">
        <v>92195</v>
      </c>
      <c r="C89" s="16" t="s">
        <v>47</v>
      </c>
      <c r="D89" s="21">
        <v>1100</v>
      </c>
    </row>
    <row r="90" spans="1:4" ht="25.5">
      <c r="A90" s="17">
        <v>926</v>
      </c>
      <c r="B90" s="17">
        <v>92695</v>
      </c>
      <c r="C90" s="16" t="s">
        <v>45</v>
      </c>
      <c r="D90" s="21">
        <v>1100</v>
      </c>
    </row>
    <row r="91" spans="1:4" ht="12.75">
      <c r="A91" s="12"/>
      <c r="B91" s="12"/>
      <c r="C91" s="5" t="s">
        <v>29</v>
      </c>
      <c r="D91" s="19">
        <f>SUM(D92:D93)</f>
        <v>3100</v>
      </c>
    </row>
    <row r="92" spans="1:4" ht="24" customHeight="1">
      <c r="A92" s="17">
        <v>921</v>
      </c>
      <c r="B92" s="17">
        <v>92195</v>
      </c>
      <c r="C92" s="16" t="s">
        <v>56</v>
      </c>
      <c r="D92" s="21">
        <v>2000</v>
      </c>
    </row>
    <row r="93" spans="1:4" ht="12" customHeight="1">
      <c r="A93" s="43">
        <v>926</v>
      </c>
      <c r="B93" s="43">
        <v>92695</v>
      </c>
      <c r="C93" s="44" t="s">
        <v>57</v>
      </c>
      <c r="D93" s="38">
        <v>1100</v>
      </c>
    </row>
    <row r="94" spans="1:4" ht="12.75">
      <c r="A94" s="12"/>
      <c r="B94" s="12"/>
      <c r="C94" s="5" t="s">
        <v>30</v>
      </c>
      <c r="D94" s="19">
        <f>SUM(D95:D99)</f>
        <v>2500</v>
      </c>
    </row>
    <row r="95" spans="1:4" ht="11.25" customHeight="1">
      <c r="A95" s="17">
        <v>853</v>
      </c>
      <c r="B95" s="17">
        <v>85395</v>
      </c>
      <c r="C95" s="16" t="s">
        <v>58</v>
      </c>
      <c r="D95" s="21">
        <v>300</v>
      </c>
    </row>
    <row r="96" spans="1:4" ht="12.75">
      <c r="A96" s="6">
        <v>854</v>
      </c>
      <c r="B96" s="6">
        <v>85495</v>
      </c>
      <c r="C96" s="7" t="s">
        <v>59</v>
      </c>
      <c r="D96" s="20">
        <v>300</v>
      </c>
    </row>
    <row r="97" spans="1:4" ht="12.75">
      <c r="A97" s="6">
        <v>900</v>
      </c>
      <c r="B97" s="6">
        <v>90004</v>
      </c>
      <c r="C97" s="7" t="s">
        <v>60</v>
      </c>
      <c r="D97" s="20">
        <v>400</v>
      </c>
    </row>
    <row r="98" spans="1:4" ht="12" customHeight="1">
      <c r="A98" s="17">
        <v>921</v>
      </c>
      <c r="B98" s="17">
        <v>92195</v>
      </c>
      <c r="C98" s="18" t="s">
        <v>61</v>
      </c>
      <c r="D98" s="21">
        <v>700</v>
      </c>
    </row>
    <row r="99" spans="1:4" ht="13.5" customHeight="1">
      <c r="A99" s="17">
        <v>921</v>
      </c>
      <c r="B99" s="17">
        <v>92195</v>
      </c>
      <c r="C99" s="18" t="s">
        <v>57</v>
      </c>
      <c r="D99" s="21">
        <v>800</v>
      </c>
    </row>
    <row r="100" spans="1:4" ht="12.75">
      <c r="A100" s="12"/>
      <c r="B100" s="12"/>
      <c r="C100" s="5" t="s">
        <v>31</v>
      </c>
      <c r="D100" s="19">
        <f>SUM(D101:D102)</f>
        <v>3100</v>
      </c>
    </row>
    <row r="101" spans="1:4" ht="12.75" customHeight="1">
      <c r="A101" s="17">
        <v>854</v>
      </c>
      <c r="B101" s="17">
        <v>85495</v>
      </c>
      <c r="C101" s="16" t="s">
        <v>73</v>
      </c>
      <c r="D101" s="21">
        <v>2500</v>
      </c>
    </row>
    <row r="102" spans="1:4" ht="12.75">
      <c r="A102" s="17">
        <v>921</v>
      </c>
      <c r="B102" s="17">
        <v>92195</v>
      </c>
      <c r="C102" s="16" t="s">
        <v>47</v>
      </c>
      <c r="D102" s="21">
        <v>600</v>
      </c>
    </row>
    <row r="103" spans="1:4" ht="12.75">
      <c r="A103" s="13"/>
      <c r="B103" s="13"/>
      <c r="C103" s="5" t="s">
        <v>32</v>
      </c>
      <c r="D103" s="19">
        <f>SUM(D104:D105)</f>
        <v>2500</v>
      </c>
    </row>
    <row r="104" spans="1:4" ht="12.75">
      <c r="A104" s="6">
        <v>854</v>
      </c>
      <c r="B104" s="6">
        <v>85495</v>
      </c>
      <c r="C104" s="7" t="s">
        <v>63</v>
      </c>
      <c r="D104" s="20">
        <v>1500</v>
      </c>
    </row>
    <row r="105" spans="1:4" ht="12.75">
      <c r="A105" s="6">
        <v>900</v>
      </c>
      <c r="B105" s="6">
        <v>90004</v>
      </c>
      <c r="C105" s="7" t="s">
        <v>62</v>
      </c>
      <c r="D105" s="20">
        <v>1000</v>
      </c>
    </row>
    <row r="106" spans="1:4" ht="12.75">
      <c r="A106" s="12"/>
      <c r="B106" s="12"/>
      <c r="C106" s="5" t="s">
        <v>33</v>
      </c>
      <c r="D106" s="19">
        <f>SUM(D107:D108)</f>
        <v>2200</v>
      </c>
    </row>
    <row r="107" spans="1:4" ht="12.75">
      <c r="A107" s="17">
        <v>854</v>
      </c>
      <c r="B107" s="17">
        <v>85495</v>
      </c>
      <c r="C107" s="7" t="s">
        <v>59</v>
      </c>
      <c r="D107" s="21">
        <v>1000</v>
      </c>
    </row>
    <row r="108" spans="1:4" ht="12" customHeight="1">
      <c r="A108" s="17">
        <v>926</v>
      </c>
      <c r="B108" s="17">
        <v>92695</v>
      </c>
      <c r="C108" s="16" t="s">
        <v>64</v>
      </c>
      <c r="D108" s="21">
        <v>1200</v>
      </c>
    </row>
    <row r="109" spans="1:4" ht="12.75">
      <c r="A109" s="12"/>
      <c r="B109" s="12"/>
      <c r="C109" s="5" t="s">
        <v>34</v>
      </c>
      <c r="D109" s="19">
        <f>SUM(D110:D111)</f>
        <v>2300</v>
      </c>
    </row>
    <row r="110" spans="1:4" ht="12.75">
      <c r="A110" s="17">
        <v>921</v>
      </c>
      <c r="B110" s="17">
        <v>92195</v>
      </c>
      <c r="C110" s="16" t="s">
        <v>47</v>
      </c>
      <c r="D110" s="21">
        <v>500</v>
      </c>
    </row>
    <row r="111" spans="1:4" ht="12" customHeight="1">
      <c r="A111" s="17">
        <v>926</v>
      </c>
      <c r="B111" s="17">
        <v>92695</v>
      </c>
      <c r="C111" s="16" t="s">
        <v>66</v>
      </c>
      <c r="D111" s="21">
        <v>1800</v>
      </c>
    </row>
    <row r="112" spans="1:4" ht="12.75">
      <c r="A112" s="12"/>
      <c r="B112" s="12"/>
      <c r="C112" s="5" t="s">
        <v>35</v>
      </c>
      <c r="D112" s="19">
        <f>SUM(D113:D114)</f>
        <v>2800</v>
      </c>
    </row>
    <row r="113" spans="1:4" ht="12.75">
      <c r="A113" s="17">
        <v>921</v>
      </c>
      <c r="B113" s="17">
        <v>92195</v>
      </c>
      <c r="C113" s="16" t="s">
        <v>65</v>
      </c>
      <c r="D113" s="21">
        <v>1000</v>
      </c>
    </row>
    <row r="114" spans="1:4" ht="14.25" customHeight="1">
      <c r="A114" s="17">
        <v>926</v>
      </c>
      <c r="B114" s="17">
        <v>92695</v>
      </c>
      <c r="C114" s="16" t="s">
        <v>66</v>
      </c>
      <c r="D114" s="21">
        <v>1800</v>
      </c>
    </row>
    <row r="115" spans="1:4" ht="12.75">
      <c r="A115" s="12"/>
      <c r="B115" s="12"/>
      <c r="C115" s="5" t="s">
        <v>36</v>
      </c>
      <c r="D115" s="19">
        <f>SUM(D116:D117)</f>
        <v>1300</v>
      </c>
    </row>
    <row r="116" spans="1:4" ht="12.75">
      <c r="A116" s="17">
        <v>900</v>
      </c>
      <c r="B116" s="17">
        <v>90004</v>
      </c>
      <c r="C116" s="7" t="s">
        <v>67</v>
      </c>
      <c r="D116" s="21">
        <v>600</v>
      </c>
    </row>
    <row r="117" spans="1:4" ht="24.75" customHeight="1">
      <c r="A117" s="17">
        <v>900</v>
      </c>
      <c r="B117" s="17">
        <v>90095</v>
      </c>
      <c r="C117" s="16" t="s">
        <v>52</v>
      </c>
      <c r="D117" s="21">
        <v>700</v>
      </c>
    </row>
    <row r="118" spans="1:4" ht="12.75">
      <c r="A118" s="12"/>
      <c r="B118" s="12"/>
      <c r="C118" s="5" t="s">
        <v>37</v>
      </c>
      <c r="D118" s="19">
        <f>SUM(D119:D120)</f>
        <v>1400</v>
      </c>
    </row>
    <row r="119" spans="1:4" ht="25.5">
      <c r="A119" s="17">
        <v>921</v>
      </c>
      <c r="B119" s="17">
        <v>92195</v>
      </c>
      <c r="C119" s="16" t="s">
        <v>68</v>
      </c>
      <c r="D119" s="21">
        <v>600</v>
      </c>
    </row>
    <row r="120" spans="1:4" ht="11.25" customHeight="1">
      <c r="A120" s="17">
        <v>926</v>
      </c>
      <c r="B120" s="17">
        <v>92695</v>
      </c>
      <c r="C120" s="16" t="s">
        <v>69</v>
      </c>
      <c r="D120" s="21">
        <v>800</v>
      </c>
    </row>
    <row r="121" spans="1:4" ht="12.75">
      <c r="A121" s="12"/>
      <c r="B121" s="12"/>
      <c r="C121" s="5" t="s">
        <v>38</v>
      </c>
      <c r="D121" s="19">
        <f>SUM(D122:D122)</f>
        <v>1100</v>
      </c>
    </row>
    <row r="122" spans="1:4" ht="25.5">
      <c r="A122" s="17">
        <v>926</v>
      </c>
      <c r="B122" s="17">
        <v>92695</v>
      </c>
      <c r="C122" s="16" t="s">
        <v>74</v>
      </c>
      <c r="D122" s="21">
        <v>1100</v>
      </c>
    </row>
    <row r="123" spans="1:4" ht="12.75">
      <c r="A123" s="12"/>
      <c r="B123" s="12"/>
      <c r="C123" s="5" t="s">
        <v>39</v>
      </c>
      <c r="D123" s="19">
        <f>SUM(D124)</f>
        <v>1500</v>
      </c>
    </row>
    <row r="124" spans="1:4" ht="12.75">
      <c r="A124" s="6">
        <v>900</v>
      </c>
      <c r="B124" s="6">
        <v>90095</v>
      </c>
      <c r="C124" s="7" t="s">
        <v>70</v>
      </c>
      <c r="D124" s="20">
        <v>1500</v>
      </c>
    </row>
    <row r="125" spans="1:4" ht="12.75">
      <c r="A125" s="12"/>
      <c r="B125" s="12"/>
      <c r="C125" s="5" t="s">
        <v>40</v>
      </c>
      <c r="D125" s="19">
        <f>SUM(D126)</f>
        <v>1500</v>
      </c>
    </row>
    <row r="126" spans="1:4" ht="12.75">
      <c r="A126" s="6">
        <v>900</v>
      </c>
      <c r="B126" s="6">
        <v>90095</v>
      </c>
      <c r="C126" s="7" t="s">
        <v>70</v>
      </c>
      <c r="D126" s="20">
        <v>1500</v>
      </c>
    </row>
    <row r="127" spans="1:4" ht="12.75">
      <c r="A127" s="12"/>
      <c r="B127" s="12"/>
      <c r="C127" s="5" t="s">
        <v>41</v>
      </c>
      <c r="D127" s="19">
        <f>SUM(D128:D129)</f>
        <v>14700</v>
      </c>
    </row>
    <row r="128" spans="1:4" ht="25.5">
      <c r="A128" s="17">
        <v>600</v>
      </c>
      <c r="B128" s="17">
        <v>60016</v>
      </c>
      <c r="C128" s="16" t="s">
        <v>71</v>
      </c>
      <c r="D128" s="21">
        <v>12000</v>
      </c>
    </row>
    <row r="129" spans="1:4" ht="12.75">
      <c r="A129" s="17">
        <v>921</v>
      </c>
      <c r="B129" s="17">
        <v>92195</v>
      </c>
      <c r="C129" s="16" t="s">
        <v>44</v>
      </c>
      <c r="D129" s="21">
        <v>2700</v>
      </c>
    </row>
    <row r="130" spans="1:4" ht="12.75">
      <c r="A130" s="12"/>
      <c r="B130" s="12"/>
      <c r="C130" s="5" t="s">
        <v>42</v>
      </c>
      <c r="D130" s="19">
        <f>SUM(D131:D133)</f>
        <v>7600</v>
      </c>
    </row>
    <row r="131" spans="1:4" ht="25.5">
      <c r="A131" s="17">
        <v>600</v>
      </c>
      <c r="B131" s="17">
        <v>60016</v>
      </c>
      <c r="C131" s="16" t="s">
        <v>71</v>
      </c>
      <c r="D131" s="21">
        <v>1600</v>
      </c>
    </row>
    <row r="132" spans="1:4" ht="13.5" customHeight="1">
      <c r="A132" s="17">
        <v>754</v>
      </c>
      <c r="B132" s="17">
        <v>75412</v>
      </c>
      <c r="C132" s="16" t="s">
        <v>75</v>
      </c>
      <c r="D132" s="21">
        <v>4000</v>
      </c>
    </row>
    <row r="133" spans="1:4" ht="12.75">
      <c r="A133" s="17">
        <v>921</v>
      </c>
      <c r="B133" s="17">
        <v>92195</v>
      </c>
      <c r="C133" s="7" t="s">
        <v>44</v>
      </c>
      <c r="D133" s="21">
        <v>2000</v>
      </c>
    </row>
    <row r="134" spans="1:4" ht="12.75">
      <c r="A134" s="12"/>
      <c r="B134" s="12"/>
      <c r="C134" s="5" t="s">
        <v>43</v>
      </c>
      <c r="D134" s="19">
        <f>SUM(D135)</f>
        <v>2200</v>
      </c>
    </row>
    <row r="135" spans="1:4" ht="13.5" customHeight="1">
      <c r="A135" s="17">
        <v>600</v>
      </c>
      <c r="B135" s="17">
        <v>60016</v>
      </c>
      <c r="C135" s="16" t="s">
        <v>72</v>
      </c>
      <c r="D135" s="21">
        <v>2200</v>
      </c>
    </row>
    <row r="136" spans="1:4" ht="25.5" customHeight="1">
      <c r="A136" s="31"/>
      <c r="B136" s="32"/>
      <c r="C136" s="30" t="s">
        <v>17</v>
      </c>
      <c r="D136" s="22">
        <f>SUM(D54,D57,D61,D64,D67,D71,D74,D77,D81,D86,D88,D91,D94,D100,D103,D106,D109,D112,D115,D118,D121,D123,D125,D127,D130,D134)</f>
        <v>80200</v>
      </c>
    </row>
  </sheetData>
  <mergeCells count="8">
    <mergeCell ref="C1:D1"/>
    <mergeCell ref="C2:D2"/>
    <mergeCell ref="C3:D3"/>
    <mergeCell ref="C4:D4"/>
    <mergeCell ref="A50:D50"/>
    <mergeCell ref="A8:D8"/>
    <mergeCell ref="C5:D5"/>
    <mergeCell ref="C6:D6"/>
  </mergeCells>
  <printOptions/>
  <pageMargins left="0.75" right="0.75" top="1" bottom="1" header="0.5" footer="0.5"/>
  <pageSetup firstPageNumber="53" useFirstPageNumber="1" horizontalDpi="600" verticalDpi="600" orientation="portrait" paperSize="9" r:id="rId1"/>
  <headerFooter alignWithMargins="0">
    <oddFooter>&amp;R&amp;P</oddFooter>
  </headerFooter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Urząd Miejski w Kaliszu</cp:lastModifiedBy>
  <cp:lastPrinted>2007-01-09T12:34:50Z</cp:lastPrinted>
  <dcterms:created xsi:type="dcterms:W3CDTF">2006-10-17T08:16:31Z</dcterms:created>
  <dcterms:modified xsi:type="dcterms:W3CDTF">2007-01-12T12:42:59Z</dcterms:modified>
  <cp:category/>
  <cp:version/>
  <cp:contentType/>
  <cp:contentStatus/>
</cp:coreProperties>
</file>